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hanem\Documents\Dropbox\FIA - ATCL\Drift\2018\"/>
    </mc:Choice>
  </mc:AlternateContent>
  <bookViews>
    <workbookView xWindow="0" yWindow="0" windowWidth="21600" windowHeight="10320" activeTab="1"/>
  </bookViews>
  <sheets>
    <sheet name="Points" sheetId="2" r:id="rId1"/>
    <sheet name="PRO" sheetId="1" r:id="rId2"/>
    <sheet name="STREET MODIFIED" sheetId="4" r:id="rId3"/>
    <sheet name="STREET" sheetId="3" r:id="rId4"/>
    <sheet name="DRIFT 5" sheetId="9" r:id="rId5"/>
    <sheet name="DRIFT 4" sheetId="8" r:id="rId6"/>
    <sheet name="drift 3" sheetId="5" r:id="rId7"/>
    <sheet name="Drift 2" sheetId="7" r:id="rId8"/>
    <sheet name="drift 1" sheetId="6" r:id="rId9"/>
  </sheets>
  <externalReferences>
    <externalReference r:id="rId10"/>
    <externalReference r:id="rId11"/>
  </externalReferences>
  <definedNames>
    <definedName name="_xlnm._FilterDatabase" localSheetId="1" hidden="1">PRO!$A$2:$H$37</definedName>
    <definedName name="_xlnm._FilterDatabase" localSheetId="3" hidden="1">STREET!$A$2:$H$13</definedName>
    <definedName name="_xlnm._FilterDatabase" localSheetId="2" hidden="1">'STREET MODIFIED'!$A$2:$H$5</definedName>
    <definedName name="_xlnm.Print_Area" localSheetId="1">PRO!$A$1:$H$37</definedName>
    <definedName name="_xlnm.Print_Area" localSheetId="3">STREET!$A$1:$H$13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9" l="1"/>
  <c r="C8" i="9"/>
  <c r="C10" i="9"/>
  <c r="C31" i="9"/>
  <c r="C20" i="9"/>
  <c r="C14" i="9"/>
  <c r="C34" i="9"/>
  <c r="C33" i="9"/>
  <c r="C23" i="9"/>
  <c r="C17" i="9"/>
  <c r="C13" i="9"/>
  <c r="C28" i="9"/>
  <c r="C11" i="9"/>
  <c r="C12" i="9"/>
  <c r="C27" i="9"/>
  <c r="C19" i="9"/>
  <c r="C26" i="9"/>
  <c r="C24" i="9"/>
  <c r="C30" i="9"/>
  <c r="C16" i="9"/>
  <c r="C15" i="9"/>
  <c r="C18" i="9"/>
  <c r="C25" i="9"/>
  <c r="C21" i="9"/>
  <c r="C22" i="9"/>
  <c r="C9" i="9"/>
  <c r="C7" i="9"/>
  <c r="C4" i="9"/>
  <c r="C6" i="9"/>
  <c r="C5" i="9"/>
  <c r="H23" i="1" l="1"/>
  <c r="C24" i="8" l="1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21" i="7" l="1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C1" i="7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H3" i="4" l="1"/>
  <c r="H5" i="4"/>
  <c r="H4" i="4"/>
  <c r="C3" i="3"/>
  <c r="C4" i="3"/>
  <c r="C10" i="3"/>
  <c r="C5" i="3"/>
  <c r="C6" i="3"/>
  <c r="C8" i="3"/>
  <c r="C11" i="3"/>
  <c r="C7" i="3"/>
  <c r="D13" i="3"/>
  <c r="H13" i="3" s="1"/>
  <c r="D7" i="3"/>
  <c r="D11" i="3"/>
  <c r="D8" i="3"/>
  <c r="D6" i="3"/>
  <c r="D12" i="3"/>
  <c r="H12" i="3" s="1"/>
  <c r="D5" i="3"/>
  <c r="D10" i="3"/>
  <c r="D4" i="3"/>
  <c r="D3" i="3"/>
  <c r="D9" i="3"/>
  <c r="H9" i="3" s="1"/>
  <c r="H37" i="1"/>
  <c r="H28" i="1"/>
  <c r="H29" i="1"/>
  <c r="H33" i="1"/>
  <c r="H13" i="1"/>
  <c r="H32" i="1"/>
  <c r="H36" i="1"/>
  <c r="H25" i="1"/>
  <c r="H10" i="1"/>
  <c r="H17" i="1"/>
  <c r="H20" i="1"/>
  <c r="H35" i="1"/>
  <c r="H31" i="1"/>
  <c r="H22" i="1"/>
  <c r="H30" i="1"/>
  <c r="H8" i="1"/>
  <c r="H26" i="1"/>
  <c r="H7" i="1"/>
  <c r="H34" i="1"/>
  <c r="H19" i="1"/>
  <c r="H24" i="1"/>
  <c r="H27" i="1"/>
  <c r="H6" i="1"/>
  <c r="H16" i="1"/>
  <c r="H14" i="1"/>
  <c r="H15" i="1"/>
  <c r="H9" i="1"/>
  <c r="H11" i="1"/>
  <c r="H21" i="1"/>
  <c r="H5" i="1"/>
  <c r="H18" i="1"/>
  <c r="H12" i="1"/>
  <c r="H4" i="1"/>
  <c r="H3" i="1"/>
  <c r="H6" i="3" l="1"/>
  <c r="H5" i="3"/>
  <c r="H11" i="3"/>
  <c r="H3" i="3"/>
  <c r="H4" i="3"/>
  <c r="H10" i="3"/>
  <c r="H8" i="3"/>
  <c r="H7" i="3"/>
  <c r="A5" i="3" l="1"/>
  <c r="A4" i="1"/>
  <c r="A5" i="1" s="1"/>
  <c r="A6" i="1" s="1"/>
  <c r="A4" i="4"/>
  <c r="A5" i="4"/>
  <c r="A6" i="3" l="1"/>
  <c r="A7" i="3" s="1"/>
  <c r="A8" i="3" s="1"/>
  <c r="A9" i="3" s="1"/>
  <c r="A10" i="3" s="1"/>
  <c r="A11" i="3" s="1"/>
  <c r="A12" i="3" s="1"/>
  <c r="A13" i="3" s="1"/>
  <c r="A7" i="1" l="1"/>
  <c r="A8" i="1"/>
  <c r="A9" i="1" s="1"/>
  <c r="A10" i="1" s="1"/>
  <c r="A11" i="1" s="1"/>
  <c r="A12" i="1" s="1"/>
  <c r="A30" i="1"/>
  <c r="A35" i="1"/>
  <c r="A20" i="1"/>
  <c r="A15" i="1"/>
  <c r="A16" i="1" s="1"/>
  <c r="A27" i="1" l="1"/>
</calcChain>
</file>

<file path=xl/sharedStrings.xml><?xml version="1.0" encoding="utf-8"?>
<sst xmlns="http://schemas.openxmlformats.org/spreadsheetml/2006/main" count="254" uniqueCount="64">
  <si>
    <t>Fadi El Boustany</t>
  </si>
  <si>
    <t>Oliver Kik</t>
  </si>
  <si>
    <t>Xavier Massaad</t>
  </si>
  <si>
    <t>Mike</t>
  </si>
  <si>
    <t>Kifah Hilal</t>
  </si>
  <si>
    <t>Mashaal Kawkab</t>
  </si>
  <si>
    <t>Aziz Jaber</t>
  </si>
  <si>
    <t>Georges Antabi</t>
  </si>
  <si>
    <t>David Abou Jaoude</t>
  </si>
  <si>
    <t>Rony Daraoui</t>
  </si>
  <si>
    <t>Mohammad Baalbaki</t>
  </si>
  <si>
    <t>Fouad Mexacy</t>
  </si>
  <si>
    <t>Fadi Bou Chahine</t>
  </si>
  <si>
    <t>Paul Khawand</t>
  </si>
  <si>
    <t>Mohamad Khanji</t>
  </si>
  <si>
    <t>Maher Abdel Samad</t>
  </si>
  <si>
    <t>Moustafa Kamal</t>
  </si>
  <si>
    <t>Rani Salha</t>
  </si>
  <si>
    <t>Georgik Atarian</t>
  </si>
  <si>
    <t>Bilal Dabboussi</t>
  </si>
  <si>
    <t>Mouhamad Serhal</t>
  </si>
  <si>
    <t>Mohamad Hammoud</t>
  </si>
  <si>
    <t>Ameer hassan</t>
  </si>
  <si>
    <t>Michel Khoury</t>
  </si>
  <si>
    <t>Wael El Kader</t>
  </si>
  <si>
    <t>Mohammad Hussein</t>
  </si>
  <si>
    <t>Firas Al Halabi</t>
  </si>
  <si>
    <t>Rony El Asmar</t>
  </si>
  <si>
    <t>Omar Abou El Hosn</t>
  </si>
  <si>
    <t>Elie Hchaime</t>
  </si>
  <si>
    <t>Jad Sawan</t>
  </si>
  <si>
    <t>Joseph El Klayaany</t>
  </si>
  <si>
    <t>Cynthia Anna Lyane</t>
  </si>
  <si>
    <t>Hussein Messelmani</t>
  </si>
  <si>
    <t>Carine El Kai</t>
  </si>
  <si>
    <t>Vanessa Rady</t>
  </si>
  <si>
    <t>Charbel salloum</t>
  </si>
  <si>
    <t>Jalal Deaibes</t>
  </si>
  <si>
    <t>Michel rayes</t>
  </si>
  <si>
    <t>Assaf Bechaalany</t>
  </si>
  <si>
    <t>Ralph Al Rafei</t>
  </si>
  <si>
    <t>Sami Mattar</t>
  </si>
  <si>
    <t>Mario Klayaany</t>
  </si>
  <si>
    <t>Oliver Hajjar</t>
  </si>
  <si>
    <t>DRIFT 1</t>
  </si>
  <si>
    <t>DRIFT 2</t>
  </si>
  <si>
    <t>DRIFT 3</t>
  </si>
  <si>
    <t>DRIFT 5</t>
  </si>
  <si>
    <t>DRIFT 4</t>
  </si>
  <si>
    <t>TOTAL</t>
  </si>
  <si>
    <t>Mike Zouki</t>
  </si>
  <si>
    <t>Shant Kouyounian</t>
  </si>
  <si>
    <t>Salam Faraj</t>
  </si>
  <si>
    <t>Mario Skaff</t>
  </si>
  <si>
    <t>Pos</t>
  </si>
  <si>
    <t>PRO</t>
  </si>
  <si>
    <t>Ameer Hassan</t>
  </si>
  <si>
    <t>Bassam Zahalan</t>
  </si>
  <si>
    <t>Michel Rayes</t>
  </si>
  <si>
    <t>David ABou Jaoude</t>
  </si>
  <si>
    <t xml:space="preserve">Mike </t>
  </si>
  <si>
    <t xml:space="preserve">Lebanese Drift Championship 2018 STREET </t>
  </si>
  <si>
    <t>Lebanese Drift Championship 2018 STREET MODIFIED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</si>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</sst>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3" xfId="0" applyFont="1" applyFill="1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1" fillId="2" borderId="13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2" borderId="20" xfId="0" applyFont="1" applyFill="1" applyBorder="1" applyAlignment="1" applyProtection="1">
      <protection locked="0"/>
    </xf>
    <xf numFmtId="0" fontId="2" fillId="2" borderId="4" xfId="0" applyFont="1" applyFill="1" applyBorder="1" applyProtection="1">
      <protection hidden="1"/>
    </xf>
    <xf numFmtId="0" fontId="2" fillId="2" borderId="21" xfId="0" applyFont="1" applyFill="1" applyBorder="1" applyProtection="1">
      <protection hidden="1"/>
    </xf>
    <xf numFmtId="0" fontId="2" fillId="3" borderId="20" xfId="0" applyFont="1" applyFill="1" applyBorder="1" applyAlignment="1" applyProtection="1">
      <protection locked="0"/>
    </xf>
    <xf numFmtId="0" fontId="2" fillId="0" borderId="0" xfId="0" applyFont="1"/>
    <xf numFmtId="0" fontId="2" fillId="2" borderId="22" xfId="0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lp/data/drift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hanem/Downloads/Drift-2-2018-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Car Looks"/>
      <sheetName val="Penalties"/>
      <sheetName val="judge 1"/>
      <sheetName val="judge 2 "/>
      <sheetName val="judge 3"/>
      <sheetName val="judge 4 "/>
    </sheetNames>
    <sheetDataSet>
      <sheetData sheetId="0">
        <row r="1">
          <cell r="C1">
            <v>0</v>
          </cell>
          <cell r="D1">
            <v>0</v>
          </cell>
        </row>
        <row r="2">
          <cell r="D2">
            <v>0</v>
          </cell>
        </row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 t="str">
            <v>Name</v>
          </cell>
          <cell r="D10" t="str">
            <v>Pos</v>
          </cell>
        </row>
        <row r="11">
          <cell r="C11">
            <v>0</v>
          </cell>
          <cell r="D11">
            <v>0</v>
          </cell>
        </row>
        <row r="12">
          <cell r="C12" t="str">
            <v>Fadi El Boustany</v>
          </cell>
          <cell r="D12">
            <v>1</v>
          </cell>
        </row>
        <row r="13">
          <cell r="C13" t="str">
            <v>Oliver Kik</v>
          </cell>
          <cell r="D13">
            <v>2</v>
          </cell>
        </row>
        <row r="14">
          <cell r="C14" t="str">
            <v>Xavier Massaad</v>
          </cell>
          <cell r="D14">
            <v>3</v>
          </cell>
        </row>
        <row r="15">
          <cell r="C15" t="str">
            <v>Mike</v>
          </cell>
          <cell r="D15">
            <v>4</v>
          </cell>
        </row>
        <row r="16">
          <cell r="C16" t="str">
            <v>Kifah Hilal</v>
          </cell>
          <cell r="D16">
            <v>5</v>
          </cell>
        </row>
        <row r="17">
          <cell r="C17" t="str">
            <v>Mashaal Kawkab</v>
          </cell>
          <cell r="D17">
            <v>6</v>
          </cell>
        </row>
        <row r="18">
          <cell r="C18" t="str">
            <v>Aziz Jaber</v>
          </cell>
          <cell r="D18">
            <v>7</v>
          </cell>
        </row>
        <row r="19">
          <cell r="C19" t="str">
            <v>Georges Antabi</v>
          </cell>
          <cell r="D19">
            <v>1</v>
          </cell>
        </row>
        <row r="20">
          <cell r="C20" t="str">
            <v>David Abou Jaoude</v>
          </cell>
          <cell r="D20">
            <v>8</v>
          </cell>
        </row>
        <row r="21">
          <cell r="C21" t="str">
            <v>Rony Daraoui</v>
          </cell>
          <cell r="D21">
            <v>9</v>
          </cell>
        </row>
        <row r="22">
          <cell r="C22" t="str">
            <v>Mohammad Baalbaki</v>
          </cell>
          <cell r="D22">
            <v>10</v>
          </cell>
        </row>
        <row r="23">
          <cell r="C23" t="str">
            <v>Fouad Mexacy</v>
          </cell>
          <cell r="D23">
            <v>11</v>
          </cell>
        </row>
        <row r="24">
          <cell r="C24" t="str">
            <v>Fadi Bou Chahine</v>
          </cell>
          <cell r="D24">
            <v>12</v>
          </cell>
        </row>
        <row r="25">
          <cell r="C25" t="str">
            <v>Paul Khawand</v>
          </cell>
          <cell r="D25">
            <v>13</v>
          </cell>
        </row>
        <row r="26">
          <cell r="C26" t="str">
            <v>Mohamad Khanji</v>
          </cell>
          <cell r="D26">
            <v>14</v>
          </cell>
        </row>
        <row r="27">
          <cell r="C27" t="str">
            <v>Maher Abdel Samad</v>
          </cell>
          <cell r="D27">
            <v>1</v>
          </cell>
        </row>
        <row r="28">
          <cell r="C28" t="str">
            <v>Moustafa Kamal</v>
          </cell>
          <cell r="D28">
            <v>15</v>
          </cell>
        </row>
        <row r="29">
          <cell r="C29" t="str">
            <v>Rani Salha</v>
          </cell>
          <cell r="D29">
            <v>2</v>
          </cell>
        </row>
        <row r="30">
          <cell r="C30" t="str">
            <v>Georgik Atarian</v>
          </cell>
          <cell r="D30">
            <v>16</v>
          </cell>
        </row>
        <row r="31">
          <cell r="C31" t="str">
            <v>Bilal Dabboussi</v>
          </cell>
          <cell r="D31">
            <v>17</v>
          </cell>
        </row>
        <row r="32">
          <cell r="C32" t="str">
            <v>Mouhamad Serhal</v>
          </cell>
          <cell r="D32">
            <v>18</v>
          </cell>
        </row>
        <row r="33">
          <cell r="C33" t="str">
            <v>Mohamad Hammoud</v>
          </cell>
          <cell r="D33">
            <v>19</v>
          </cell>
        </row>
        <row r="34">
          <cell r="C34" t="str">
            <v>Ameer hassan</v>
          </cell>
          <cell r="D34">
            <v>20</v>
          </cell>
        </row>
        <row r="35">
          <cell r="C35" t="str">
            <v>Michel Khoury</v>
          </cell>
          <cell r="D35">
            <v>21</v>
          </cell>
        </row>
        <row r="36">
          <cell r="C36" t="str">
            <v>Wael El Kader</v>
          </cell>
          <cell r="D36">
            <v>22</v>
          </cell>
        </row>
        <row r="37">
          <cell r="C37" t="str">
            <v>Mohammad Hussein</v>
          </cell>
          <cell r="D37">
            <v>23</v>
          </cell>
        </row>
        <row r="38">
          <cell r="C38" t="str">
            <v>Firas Al Halabi</v>
          </cell>
          <cell r="D38">
            <v>24</v>
          </cell>
        </row>
        <row r="39">
          <cell r="C39" t="str">
            <v>Rony El Asmar</v>
          </cell>
          <cell r="D39">
            <v>25</v>
          </cell>
        </row>
        <row r="40">
          <cell r="C40" t="str">
            <v>Omar Abou El Hosn</v>
          </cell>
          <cell r="D40">
            <v>26</v>
          </cell>
        </row>
        <row r="41">
          <cell r="C41" t="str">
            <v>Elie Hchaime</v>
          </cell>
          <cell r="D41">
            <v>27</v>
          </cell>
        </row>
        <row r="42">
          <cell r="C42" t="str">
            <v>Jad Sawan</v>
          </cell>
          <cell r="D42">
            <v>3</v>
          </cell>
        </row>
        <row r="43">
          <cell r="C43" t="str">
            <v>Joseph El Klayaany</v>
          </cell>
          <cell r="D43">
            <v>2</v>
          </cell>
        </row>
        <row r="44">
          <cell r="C44" t="str">
            <v>Cynthia Anna Lyane</v>
          </cell>
          <cell r="D44">
            <v>4</v>
          </cell>
        </row>
        <row r="45">
          <cell r="C45" t="str">
            <v>Hussein Messelmani</v>
          </cell>
          <cell r="D45">
            <v>28</v>
          </cell>
        </row>
        <row r="46">
          <cell r="C46" t="str">
            <v>Carine El Kai</v>
          </cell>
          <cell r="D46">
            <v>5</v>
          </cell>
        </row>
        <row r="47">
          <cell r="C47" t="str">
            <v>Vanessa Rady</v>
          </cell>
          <cell r="D47">
            <v>6</v>
          </cell>
        </row>
        <row r="48">
          <cell r="C48" t="str">
            <v>Charbel salloum</v>
          </cell>
          <cell r="D48">
            <v>29</v>
          </cell>
        </row>
        <row r="49">
          <cell r="C49" t="str">
            <v>Jalal Deaibes</v>
          </cell>
          <cell r="D49">
            <v>30</v>
          </cell>
        </row>
        <row r="50">
          <cell r="C50" t="str">
            <v>Michel rayes</v>
          </cell>
          <cell r="D50">
            <v>31</v>
          </cell>
        </row>
        <row r="51">
          <cell r="C51" t="str">
            <v>Assaf Bechaalany</v>
          </cell>
          <cell r="D51">
            <v>7</v>
          </cell>
        </row>
        <row r="52">
          <cell r="C52" t="str">
            <v>Ralph Al Rafei</v>
          </cell>
          <cell r="D52">
            <v>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Car Looks"/>
      <sheetName val="Penalties"/>
      <sheetName val="SpeedGun"/>
      <sheetName val="judge 1"/>
      <sheetName val="judge 2 "/>
      <sheetName val="judge 3 "/>
      <sheetName val="judge 3 PRO"/>
      <sheetName val="Tandem"/>
    </sheetNames>
    <sheetDataSet>
      <sheetData sheetId="0">
        <row r="1">
          <cell r="D1" t="e">
            <v>#REF!</v>
          </cell>
        </row>
        <row r="10">
          <cell r="C10" t="str">
            <v>Name</v>
          </cell>
          <cell r="D10" t="str">
            <v>Pos</v>
          </cell>
        </row>
        <row r="12">
          <cell r="C12" t="str">
            <v>Fadi El Boustany</v>
          </cell>
          <cell r="D12">
            <v>1</v>
          </cell>
        </row>
        <row r="13">
          <cell r="C13" t="str">
            <v>Kifah Hilal</v>
          </cell>
          <cell r="D13">
            <v>2</v>
          </cell>
        </row>
        <row r="14">
          <cell r="C14" t="str">
            <v>Mohamad Hammoud</v>
          </cell>
          <cell r="D14">
            <v>3</v>
          </cell>
        </row>
        <row r="15">
          <cell r="C15" t="str">
            <v>Mario Skaff</v>
          </cell>
          <cell r="D15">
            <v>1</v>
          </cell>
        </row>
        <row r="16">
          <cell r="C16" t="str">
            <v>Georges Antabi</v>
          </cell>
          <cell r="D16">
            <v>1</v>
          </cell>
        </row>
        <row r="17">
          <cell r="C17" t="str">
            <v>Fadi Bou Chahine</v>
          </cell>
          <cell r="D17">
            <v>4</v>
          </cell>
        </row>
        <row r="18">
          <cell r="C18" t="str">
            <v>Jad Sawan</v>
          </cell>
          <cell r="D18">
            <v>2</v>
          </cell>
        </row>
        <row r="19">
          <cell r="C19" t="str">
            <v>Maher Abdel Samad</v>
          </cell>
          <cell r="D19">
            <v>2</v>
          </cell>
        </row>
        <row r="20">
          <cell r="C20" t="str">
            <v>Moustafa Kamal</v>
          </cell>
          <cell r="D20">
            <v>5</v>
          </cell>
        </row>
        <row r="21">
          <cell r="C21" t="str">
            <v>Mohammad Baalbaki</v>
          </cell>
          <cell r="D21">
            <v>6</v>
          </cell>
        </row>
        <row r="22">
          <cell r="C22" t="str">
            <v>Ralph Al Rafei</v>
          </cell>
          <cell r="D22">
            <v>3</v>
          </cell>
        </row>
        <row r="23">
          <cell r="C23" t="str">
            <v>Bilal Dabboussi</v>
          </cell>
          <cell r="D23">
            <v>7</v>
          </cell>
        </row>
        <row r="24">
          <cell r="C24" t="str">
            <v>Assaf Bechaalany</v>
          </cell>
          <cell r="D24">
            <v>4</v>
          </cell>
        </row>
        <row r="25">
          <cell r="C25" t="str">
            <v>Mouhamad Serhal</v>
          </cell>
          <cell r="D25">
            <v>8</v>
          </cell>
        </row>
        <row r="26">
          <cell r="C26" t="str">
            <v>Joseph El Klayaany</v>
          </cell>
          <cell r="D26">
            <v>3</v>
          </cell>
        </row>
        <row r="27">
          <cell r="C27" t="str">
            <v>Omar Abou El Hosn</v>
          </cell>
          <cell r="D27">
            <v>9</v>
          </cell>
        </row>
        <row r="28">
          <cell r="C28" t="str">
            <v>Mike Zouki</v>
          </cell>
          <cell r="D28">
            <v>5</v>
          </cell>
        </row>
        <row r="29">
          <cell r="C29" t="str">
            <v>Rani Salha</v>
          </cell>
          <cell r="D29">
            <v>6</v>
          </cell>
        </row>
        <row r="30">
          <cell r="C30" t="str">
            <v>Carine El Kai</v>
          </cell>
          <cell r="D30">
            <v>7</v>
          </cell>
        </row>
        <row r="31">
          <cell r="C31" t="str">
            <v>David Abou Jaoude</v>
          </cell>
          <cell r="D31">
            <v>11</v>
          </cell>
        </row>
        <row r="32">
          <cell r="C32" t="str">
            <v>Rony Daraoui</v>
          </cell>
          <cell r="D32">
            <v>12</v>
          </cell>
        </row>
        <row r="33">
          <cell r="C33" t="str">
            <v>Fouad Mexacy</v>
          </cell>
          <cell r="D33">
            <v>13</v>
          </cell>
        </row>
        <row r="34">
          <cell r="C34" t="str">
            <v>Rony El Asmar</v>
          </cell>
          <cell r="D34">
            <v>14</v>
          </cell>
        </row>
        <row r="35">
          <cell r="C35" t="str">
            <v>Jalal Deaibes</v>
          </cell>
          <cell r="D35">
            <v>15</v>
          </cell>
        </row>
        <row r="36">
          <cell r="C36" t="str">
            <v>Oliver Kik</v>
          </cell>
          <cell r="D36">
            <v>16</v>
          </cell>
        </row>
        <row r="37">
          <cell r="C37" t="str">
            <v>Xavier Massaad</v>
          </cell>
          <cell r="D37">
            <v>17</v>
          </cell>
        </row>
        <row r="38">
          <cell r="C38" t="str">
            <v>Ameer Hassan</v>
          </cell>
          <cell r="D38">
            <v>18</v>
          </cell>
        </row>
        <row r="39">
          <cell r="C39" t="str">
            <v>Wael El Kader</v>
          </cell>
          <cell r="D39">
            <v>19</v>
          </cell>
        </row>
        <row r="40">
          <cell r="C40" t="str">
            <v>Vanessa Rady</v>
          </cell>
          <cell r="D40">
            <v>8</v>
          </cell>
        </row>
        <row r="41">
          <cell r="C41" t="str">
            <v>Charbel salloum</v>
          </cell>
          <cell r="D41">
            <v>20</v>
          </cell>
        </row>
        <row r="42">
          <cell r="C42" t="str">
            <v>Michel Rayes</v>
          </cell>
          <cell r="D42">
            <v>21</v>
          </cell>
        </row>
        <row r="43">
          <cell r="C43" t="str">
            <v>Sami Mattar</v>
          </cell>
          <cell r="D43">
            <v>22</v>
          </cell>
        </row>
        <row r="44">
          <cell r="C44" t="str">
            <v>Paul Khawand</v>
          </cell>
          <cell r="D44">
            <v>23</v>
          </cell>
        </row>
        <row r="45">
          <cell r="C45" t="str">
            <v>Mohamad Khanji</v>
          </cell>
          <cell r="D45">
            <v>24</v>
          </cell>
        </row>
        <row r="46">
          <cell r="C46" t="str">
            <v>Georgik Atarian</v>
          </cell>
          <cell r="D46">
            <v>25</v>
          </cell>
        </row>
        <row r="47">
          <cell r="C47" t="str">
            <v>Michel Khoury</v>
          </cell>
          <cell r="D47">
            <v>26</v>
          </cell>
        </row>
        <row r="48">
          <cell r="C48" t="str">
            <v>Elie Hchaime</v>
          </cell>
          <cell r="D48">
            <v>27</v>
          </cell>
        </row>
        <row r="49">
          <cell r="C49" t="str">
            <v>Mario Klayaany</v>
          </cell>
          <cell r="D49">
            <v>28</v>
          </cell>
        </row>
        <row r="50">
          <cell r="C50" t="str">
            <v>Firas Al Halabi</v>
          </cell>
          <cell r="D50">
            <v>29</v>
          </cell>
        </row>
        <row r="51">
          <cell r="C51" t="str">
            <v>Oliver Hajjar</v>
          </cell>
          <cell r="D51">
            <v>30</v>
          </cell>
        </row>
        <row r="52">
          <cell r="C52" t="str">
            <v>Aziz Jaber</v>
          </cell>
          <cell r="D52">
            <v>10</v>
          </cell>
        </row>
        <row r="53">
          <cell r="C53" t="str">
            <v>Cynthia Anna Lyane</v>
          </cell>
          <cell r="D53">
            <v>9</v>
          </cell>
        </row>
        <row r="54">
          <cell r="C54" t="str">
            <v>Shant Kouyounian</v>
          </cell>
          <cell r="D54">
            <v>10</v>
          </cell>
        </row>
        <row r="55">
          <cell r="C55" t="str">
            <v>Salam Faraj</v>
          </cell>
          <cell r="D55">
            <v>11</v>
          </cell>
        </row>
        <row r="56">
          <cell r="C56" t="str">
            <v>Mike</v>
          </cell>
          <cell r="D56">
            <v>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3"/>
  <sheetViews>
    <sheetView workbookViewId="0">
      <selection activeCell="D10" sqref="D10"/>
    </sheetView>
  </sheetViews>
  <sheetFormatPr defaultRowHeight="15" x14ac:dyDescent="0.25"/>
  <sheetData>
    <row r="4" spans="1:4" x14ac:dyDescent="0.25">
      <c r="A4">
        <v>1</v>
      </c>
      <c r="B4">
        <v>25</v>
      </c>
      <c r="C4">
        <v>5</v>
      </c>
      <c r="D4">
        <v>30</v>
      </c>
    </row>
    <row r="5" spans="1:4" x14ac:dyDescent="0.25">
      <c r="A5">
        <v>2</v>
      </c>
      <c r="B5">
        <v>23</v>
      </c>
      <c r="C5">
        <v>4</v>
      </c>
      <c r="D5">
        <v>27</v>
      </c>
    </row>
    <row r="6" spans="1:4" x14ac:dyDescent="0.25">
      <c r="A6">
        <v>3</v>
      </c>
      <c r="B6">
        <v>21</v>
      </c>
      <c r="C6">
        <v>3</v>
      </c>
      <c r="D6">
        <v>24</v>
      </c>
    </row>
    <row r="7" spans="1:4" x14ac:dyDescent="0.25">
      <c r="A7">
        <v>4</v>
      </c>
      <c r="B7">
        <v>19</v>
      </c>
      <c r="C7">
        <v>2</v>
      </c>
      <c r="D7">
        <v>21</v>
      </c>
    </row>
    <row r="8" spans="1:4" x14ac:dyDescent="0.25">
      <c r="A8">
        <v>5</v>
      </c>
      <c r="B8">
        <v>17</v>
      </c>
      <c r="C8">
        <v>1</v>
      </c>
      <c r="D8">
        <v>18</v>
      </c>
    </row>
    <row r="9" spans="1:4" x14ac:dyDescent="0.25">
      <c r="A9">
        <v>6</v>
      </c>
      <c r="B9">
        <v>15</v>
      </c>
      <c r="D9">
        <v>15</v>
      </c>
    </row>
    <row r="10" spans="1:4" x14ac:dyDescent="0.25">
      <c r="A10">
        <v>7</v>
      </c>
      <c r="B10">
        <v>14</v>
      </c>
      <c r="D10">
        <v>14</v>
      </c>
    </row>
    <row r="11" spans="1:4" x14ac:dyDescent="0.25">
      <c r="A11">
        <v>8</v>
      </c>
      <c r="B11">
        <v>13</v>
      </c>
      <c r="D11">
        <v>13</v>
      </c>
    </row>
    <row r="12" spans="1:4" x14ac:dyDescent="0.25">
      <c r="A12">
        <v>9</v>
      </c>
      <c r="B12">
        <v>12</v>
      </c>
      <c r="D12">
        <v>12</v>
      </c>
    </row>
    <row r="13" spans="1:4" x14ac:dyDescent="0.25">
      <c r="A13">
        <v>10</v>
      </c>
      <c r="B13">
        <v>11</v>
      </c>
      <c r="D13">
        <v>11</v>
      </c>
    </row>
    <row r="14" spans="1:4" x14ac:dyDescent="0.25">
      <c r="A14">
        <v>11</v>
      </c>
      <c r="B14">
        <v>10</v>
      </c>
      <c r="D14">
        <v>10</v>
      </c>
    </row>
    <row r="15" spans="1:4" x14ac:dyDescent="0.25">
      <c r="A15">
        <v>12</v>
      </c>
      <c r="B15">
        <v>9</v>
      </c>
      <c r="D15">
        <v>9</v>
      </c>
    </row>
    <row r="16" spans="1:4" x14ac:dyDescent="0.25">
      <c r="A16">
        <v>13</v>
      </c>
      <c r="B16">
        <v>8</v>
      </c>
      <c r="D16">
        <v>8</v>
      </c>
    </row>
    <row r="17" spans="1:4" x14ac:dyDescent="0.25">
      <c r="A17">
        <v>14</v>
      </c>
      <c r="B17">
        <v>7</v>
      </c>
      <c r="D17">
        <v>7</v>
      </c>
    </row>
    <row r="18" spans="1:4" x14ac:dyDescent="0.25">
      <c r="A18">
        <v>15</v>
      </c>
      <c r="B18">
        <v>6</v>
      </c>
      <c r="D18">
        <v>6</v>
      </c>
    </row>
    <row r="19" spans="1:4" x14ac:dyDescent="0.25">
      <c r="A19">
        <v>16</v>
      </c>
      <c r="B19">
        <v>5</v>
      </c>
      <c r="D19">
        <v>5</v>
      </c>
    </row>
    <row r="20" spans="1:4" x14ac:dyDescent="0.25">
      <c r="A20">
        <v>17</v>
      </c>
      <c r="B20">
        <v>4</v>
      </c>
      <c r="D20">
        <v>4</v>
      </c>
    </row>
    <row r="21" spans="1:4" x14ac:dyDescent="0.25">
      <c r="A21">
        <v>18</v>
      </c>
      <c r="B21">
        <v>3</v>
      </c>
      <c r="D21">
        <v>3</v>
      </c>
    </row>
    <row r="22" spans="1:4" x14ac:dyDescent="0.25">
      <c r="A22">
        <v>19</v>
      </c>
      <c r="B22">
        <v>2</v>
      </c>
      <c r="D22">
        <v>2</v>
      </c>
    </row>
    <row r="23" spans="1:4" x14ac:dyDescent="0.25">
      <c r="A23">
        <v>20</v>
      </c>
      <c r="B23">
        <v>1</v>
      </c>
      <c r="D23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zoomScale="60" zoomScaleNormal="100" workbookViewId="0">
      <selection activeCell="H39" sqref="H39"/>
    </sheetView>
  </sheetViews>
  <sheetFormatPr defaultColWidth="9" defaultRowHeight="15" x14ac:dyDescent="0.25"/>
  <cols>
    <col min="1" max="1" width="9" style="18"/>
    <col min="2" max="2" width="30.125" style="18" bestFit="1" customWidth="1"/>
    <col min="3" max="3" width="10.125" style="18" bestFit="1" customWidth="1"/>
    <col min="4" max="7" width="10.375" style="18" bestFit="1" customWidth="1"/>
    <col min="8" max="16384" width="9" style="18"/>
  </cols>
  <sheetData>
    <row r="1" spans="1:8" ht="15.75" thickBot="1" x14ac:dyDescent="0.3">
      <c r="E1" s="17" t="s">
        <v>55</v>
      </c>
    </row>
    <row r="2" spans="1:8" ht="15.75" thickBot="1" x14ac:dyDescent="0.3">
      <c r="A2" s="17" t="s">
        <v>54</v>
      </c>
      <c r="C2" s="33" t="s">
        <v>44</v>
      </c>
      <c r="D2" s="34" t="s">
        <v>45</v>
      </c>
      <c r="E2" s="34" t="s">
        <v>46</v>
      </c>
      <c r="F2" s="34" t="s">
        <v>48</v>
      </c>
      <c r="G2" s="35" t="s">
        <v>47</v>
      </c>
      <c r="H2" s="17" t="s">
        <v>49</v>
      </c>
    </row>
    <row r="3" spans="1:8" ht="19.5" x14ac:dyDescent="0.3">
      <c r="A3" s="19">
        <v>1</v>
      </c>
      <c r="B3" s="10" t="s">
        <v>0</v>
      </c>
      <c r="C3" s="20">
        <v>30</v>
      </c>
      <c r="D3" s="21">
        <v>30</v>
      </c>
      <c r="E3" s="21">
        <v>24</v>
      </c>
      <c r="F3" s="21">
        <v>30</v>
      </c>
      <c r="G3" s="22">
        <v>27</v>
      </c>
      <c r="H3" s="19">
        <f>SUM(C3:G3)</f>
        <v>141</v>
      </c>
    </row>
    <row r="4" spans="1:8" ht="19.5" x14ac:dyDescent="0.3">
      <c r="A4" s="23">
        <f>A3+1</f>
        <v>2</v>
      </c>
      <c r="B4" s="1" t="s">
        <v>1</v>
      </c>
      <c r="C4" s="24">
        <v>27</v>
      </c>
      <c r="D4" s="25">
        <v>6</v>
      </c>
      <c r="E4" s="25">
        <v>27</v>
      </c>
      <c r="F4" s="25">
        <v>27</v>
      </c>
      <c r="G4" s="26">
        <v>24</v>
      </c>
      <c r="H4" s="23">
        <f>SUM(C4:G4)</f>
        <v>111</v>
      </c>
    </row>
    <row r="5" spans="1:8" ht="19.5" x14ac:dyDescent="0.3">
      <c r="A5" s="23">
        <f>A4+1</f>
        <v>3</v>
      </c>
      <c r="B5" s="1" t="s">
        <v>4</v>
      </c>
      <c r="C5" s="24">
        <v>18</v>
      </c>
      <c r="D5" s="25">
        <v>27</v>
      </c>
      <c r="E5" s="25">
        <v>21</v>
      </c>
      <c r="F5" s="25">
        <v>14</v>
      </c>
      <c r="G5" s="26">
        <v>30</v>
      </c>
      <c r="H5" s="23">
        <f>SUM(C5:G5)</f>
        <v>110</v>
      </c>
    </row>
    <row r="6" spans="1:8" ht="19.5" x14ac:dyDescent="0.3">
      <c r="A6" s="23">
        <f>A5+1</f>
        <v>4</v>
      </c>
      <c r="B6" s="1" t="s">
        <v>12</v>
      </c>
      <c r="C6" s="24">
        <v>9</v>
      </c>
      <c r="D6" s="25">
        <v>21</v>
      </c>
      <c r="E6" s="25">
        <v>30</v>
      </c>
      <c r="F6" s="25">
        <v>13</v>
      </c>
      <c r="G6" s="26">
        <v>0</v>
      </c>
      <c r="H6" s="23">
        <f>SUM(C6:G6)</f>
        <v>73</v>
      </c>
    </row>
    <row r="7" spans="1:8" ht="19.5" x14ac:dyDescent="0.3">
      <c r="A7" s="23">
        <f>A6+1</f>
        <v>5</v>
      </c>
      <c r="B7" s="1" t="s">
        <v>19</v>
      </c>
      <c r="C7" s="24">
        <v>4</v>
      </c>
      <c r="D7" s="25">
        <v>14</v>
      </c>
      <c r="E7" s="25">
        <v>18</v>
      </c>
      <c r="F7" s="25">
        <v>13</v>
      </c>
      <c r="G7" s="26">
        <v>13</v>
      </c>
      <c r="H7" s="23">
        <f>SUM(C7:G7)</f>
        <v>62</v>
      </c>
    </row>
    <row r="8" spans="1:8" ht="19.5" x14ac:dyDescent="0.3">
      <c r="A8" s="23">
        <f>A7+1</f>
        <v>6</v>
      </c>
      <c r="B8" s="1" t="s">
        <v>21</v>
      </c>
      <c r="C8" s="24">
        <v>2</v>
      </c>
      <c r="D8" s="25">
        <v>24</v>
      </c>
      <c r="E8" s="25">
        <v>7</v>
      </c>
      <c r="F8" s="25">
        <v>15</v>
      </c>
      <c r="G8" s="26">
        <v>8</v>
      </c>
      <c r="H8" s="23">
        <f>SUM(C8:G8)</f>
        <v>56</v>
      </c>
    </row>
    <row r="9" spans="1:8" ht="19.5" x14ac:dyDescent="0.3">
      <c r="A9" s="23">
        <f>A8+1</f>
        <v>7</v>
      </c>
      <c r="B9" s="1" t="s">
        <v>8</v>
      </c>
      <c r="C9" s="24">
        <v>13</v>
      </c>
      <c r="D9" s="25">
        <v>11</v>
      </c>
      <c r="E9" s="25">
        <v>7</v>
      </c>
      <c r="F9" s="25">
        <v>13</v>
      </c>
      <c r="G9" s="26">
        <v>10</v>
      </c>
      <c r="H9" s="23">
        <f>SUM(C9:G9)</f>
        <v>54</v>
      </c>
    </row>
    <row r="10" spans="1:8" ht="19.5" x14ac:dyDescent="0.3">
      <c r="A10" s="23">
        <f>A9+1</f>
        <v>8</v>
      </c>
      <c r="B10" s="1" t="s">
        <v>28</v>
      </c>
      <c r="C10" s="24">
        <v>0</v>
      </c>
      <c r="D10" s="25">
        <v>12</v>
      </c>
      <c r="E10" s="25">
        <v>7</v>
      </c>
      <c r="F10" s="25">
        <v>13</v>
      </c>
      <c r="G10" s="26">
        <v>21</v>
      </c>
      <c r="H10" s="23">
        <f>SUM(C10:G10)</f>
        <v>53</v>
      </c>
    </row>
    <row r="11" spans="1:8" ht="19.5" x14ac:dyDescent="0.3">
      <c r="A11" s="23">
        <f>A10+1</f>
        <v>9</v>
      </c>
      <c r="B11" s="1" t="s">
        <v>6</v>
      </c>
      <c r="C11" s="24">
        <v>14</v>
      </c>
      <c r="D11" s="25">
        <v>0</v>
      </c>
      <c r="E11" s="25">
        <v>12</v>
      </c>
      <c r="F11" s="25">
        <v>24</v>
      </c>
      <c r="G11" s="26"/>
      <c r="H11" s="23">
        <f>SUM(C11:G11)</f>
        <v>50</v>
      </c>
    </row>
    <row r="12" spans="1:8" ht="19.5" x14ac:dyDescent="0.3">
      <c r="A12" s="23">
        <f>A11+1</f>
        <v>10</v>
      </c>
      <c r="B12" s="1" t="s">
        <v>2</v>
      </c>
      <c r="C12" s="24">
        <v>24</v>
      </c>
      <c r="D12" s="25">
        <v>6</v>
      </c>
      <c r="E12" s="25">
        <v>2</v>
      </c>
      <c r="F12" s="25">
        <v>13</v>
      </c>
      <c r="G12" s="26">
        <v>4</v>
      </c>
      <c r="H12" s="23">
        <f>SUM(C12:G12)</f>
        <v>49</v>
      </c>
    </row>
    <row r="13" spans="1:8" ht="19.5" x14ac:dyDescent="0.3">
      <c r="A13" s="23">
        <v>11</v>
      </c>
      <c r="B13" s="1" t="s">
        <v>37</v>
      </c>
      <c r="C13" s="24">
        <v>0</v>
      </c>
      <c r="D13" s="25">
        <v>11</v>
      </c>
      <c r="E13" s="25">
        <v>11</v>
      </c>
      <c r="F13" s="25">
        <v>21</v>
      </c>
      <c r="G13" s="26">
        <v>5</v>
      </c>
      <c r="H13" s="23">
        <f>SUM(C13:G13)</f>
        <v>48</v>
      </c>
    </row>
    <row r="14" spans="1:8" ht="19.5" x14ac:dyDescent="0.3">
      <c r="A14" s="23">
        <v>12</v>
      </c>
      <c r="B14" s="1" t="s">
        <v>10</v>
      </c>
      <c r="C14" s="24">
        <v>11</v>
      </c>
      <c r="D14" s="25">
        <v>15</v>
      </c>
      <c r="E14" s="25">
        <v>8</v>
      </c>
      <c r="F14" s="25">
        <v>13</v>
      </c>
      <c r="G14" s="26"/>
      <c r="H14" s="23">
        <f>SUM(C14:G14)</f>
        <v>47</v>
      </c>
    </row>
    <row r="15" spans="1:8" ht="19.5" x14ac:dyDescent="0.3">
      <c r="A15" s="23">
        <f>A14+1</f>
        <v>13</v>
      </c>
      <c r="B15" s="1" t="s">
        <v>9</v>
      </c>
      <c r="C15" s="24">
        <v>12</v>
      </c>
      <c r="D15" s="25">
        <v>11</v>
      </c>
      <c r="E15" s="25">
        <v>10</v>
      </c>
      <c r="F15" s="25">
        <v>13</v>
      </c>
      <c r="G15" s="26">
        <v>0</v>
      </c>
      <c r="H15" s="23">
        <f>SUM(C15:G15)</f>
        <v>46</v>
      </c>
    </row>
    <row r="16" spans="1:8" ht="19.5" x14ac:dyDescent="0.3">
      <c r="A16" s="23">
        <f>A15+1</f>
        <v>14</v>
      </c>
      <c r="B16" s="1" t="s">
        <v>11</v>
      </c>
      <c r="C16" s="24">
        <v>10</v>
      </c>
      <c r="D16" s="25">
        <v>11</v>
      </c>
      <c r="E16" s="25">
        <v>7</v>
      </c>
      <c r="F16" s="25">
        <v>13</v>
      </c>
      <c r="G16" s="26">
        <v>1</v>
      </c>
      <c r="H16" s="23">
        <f>SUM(C16:G16)</f>
        <v>42</v>
      </c>
    </row>
    <row r="17" spans="1:8" ht="19.5" x14ac:dyDescent="0.3">
      <c r="A17" s="23">
        <v>15</v>
      </c>
      <c r="B17" s="1" t="s">
        <v>27</v>
      </c>
      <c r="C17" s="24">
        <v>0</v>
      </c>
      <c r="D17" s="25">
        <v>11</v>
      </c>
      <c r="E17" s="25">
        <v>7</v>
      </c>
      <c r="F17" s="25">
        <v>13</v>
      </c>
      <c r="G17" s="26">
        <v>7</v>
      </c>
      <c r="H17" s="23">
        <f>SUM(C17:G17)</f>
        <v>38</v>
      </c>
    </row>
    <row r="18" spans="1:8" ht="19.5" x14ac:dyDescent="0.3">
      <c r="A18" s="23">
        <v>15</v>
      </c>
      <c r="B18" s="1" t="s">
        <v>3</v>
      </c>
      <c r="C18" s="24">
        <v>21</v>
      </c>
      <c r="D18" s="25">
        <v>0</v>
      </c>
      <c r="E18" s="25">
        <v>0</v>
      </c>
      <c r="F18" s="25">
        <v>3</v>
      </c>
      <c r="G18" s="26">
        <v>14</v>
      </c>
      <c r="H18" s="23">
        <f>SUM(C18:G18)</f>
        <v>38</v>
      </c>
    </row>
    <row r="19" spans="1:8" ht="19.5" x14ac:dyDescent="0.3">
      <c r="A19" s="23">
        <v>17</v>
      </c>
      <c r="B19" s="1" t="s">
        <v>16</v>
      </c>
      <c r="C19" s="24">
        <v>6</v>
      </c>
      <c r="D19" s="25">
        <v>18</v>
      </c>
      <c r="E19" s="25">
        <v>9</v>
      </c>
      <c r="F19" s="25">
        <v>3</v>
      </c>
      <c r="G19" s="26"/>
      <c r="H19" s="23">
        <f>SUM(C19:G19)</f>
        <v>36</v>
      </c>
    </row>
    <row r="20" spans="1:8" ht="19.5" x14ac:dyDescent="0.3">
      <c r="A20" s="23">
        <f>A19+1</f>
        <v>18</v>
      </c>
      <c r="B20" s="1" t="s">
        <v>26</v>
      </c>
      <c r="C20" s="24">
        <v>0</v>
      </c>
      <c r="D20" s="25">
        <v>0</v>
      </c>
      <c r="E20" s="25">
        <v>13</v>
      </c>
      <c r="F20" s="25">
        <v>18</v>
      </c>
      <c r="G20" s="26">
        <v>2</v>
      </c>
      <c r="H20" s="23">
        <f>SUM(C20:G20)</f>
        <v>33</v>
      </c>
    </row>
    <row r="21" spans="1:8" ht="19.5" x14ac:dyDescent="0.3">
      <c r="A21" s="23">
        <v>18</v>
      </c>
      <c r="B21" s="1" t="s">
        <v>5</v>
      </c>
      <c r="C21" s="24">
        <v>15</v>
      </c>
      <c r="D21" s="25"/>
      <c r="E21" s="25"/>
      <c r="F21" s="25"/>
      <c r="G21" s="26">
        <v>18</v>
      </c>
      <c r="H21" s="23">
        <f>SUM(C21:G21)</f>
        <v>33</v>
      </c>
    </row>
    <row r="22" spans="1:8" ht="19.5" x14ac:dyDescent="0.3">
      <c r="A22" s="23">
        <v>20</v>
      </c>
      <c r="B22" s="1" t="s">
        <v>23</v>
      </c>
      <c r="C22" s="24">
        <v>0</v>
      </c>
      <c r="D22" s="25">
        <v>0</v>
      </c>
      <c r="E22" s="25">
        <v>14</v>
      </c>
      <c r="F22" s="25">
        <v>3</v>
      </c>
      <c r="G22" s="26">
        <v>9</v>
      </c>
      <c r="H22" s="23">
        <f>SUM(C22:G22)</f>
        <v>26</v>
      </c>
    </row>
    <row r="23" spans="1:8" ht="19.5" x14ac:dyDescent="0.3">
      <c r="A23" s="23">
        <v>21</v>
      </c>
      <c r="B23" s="1" t="s">
        <v>57</v>
      </c>
      <c r="C23" s="24">
        <v>0</v>
      </c>
      <c r="D23" s="25">
        <v>0</v>
      </c>
      <c r="E23" s="25">
        <v>0</v>
      </c>
      <c r="F23" s="25">
        <v>13</v>
      </c>
      <c r="G23" s="26">
        <v>11</v>
      </c>
      <c r="H23" s="23">
        <f>SUM(C23:G23)</f>
        <v>24</v>
      </c>
    </row>
    <row r="24" spans="1:8" ht="19.5" x14ac:dyDescent="0.3">
      <c r="A24" s="23">
        <v>22</v>
      </c>
      <c r="B24" s="1" t="s">
        <v>14</v>
      </c>
      <c r="C24" s="24">
        <v>7</v>
      </c>
      <c r="D24" s="25">
        <v>0</v>
      </c>
      <c r="E24" s="25">
        <v>0</v>
      </c>
      <c r="F24" s="25"/>
      <c r="G24" s="26">
        <v>15</v>
      </c>
      <c r="H24" s="23">
        <f>SUM(C24:G24)</f>
        <v>22</v>
      </c>
    </row>
    <row r="25" spans="1:8" ht="19.5" x14ac:dyDescent="0.3">
      <c r="A25" s="23">
        <v>23</v>
      </c>
      <c r="B25" s="1" t="s">
        <v>29</v>
      </c>
      <c r="C25" s="24">
        <v>0</v>
      </c>
      <c r="D25" s="25">
        <v>0</v>
      </c>
      <c r="E25" s="25">
        <v>15</v>
      </c>
      <c r="F25" s="25">
        <v>0</v>
      </c>
      <c r="G25" s="26">
        <v>6</v>
      </c>
      <c r="H25" s="23">
        <f>SUM(C25:G25)</f>
        <v>21</v>
      </c>
    </row>
    <row r="26" spans="1:8" ht="19.5" x14ac:dyDescent="0.3">
      <c r="A26" s="23">
        <v>24</v>
      </c>
      <c r="B26" s="1" t="s">
        <v>20</v>
      </c>
      <c r="C26" s="24">
        <v>3</v>
      </c>
      <c r="D26" s="25">
        <v>13</v>
      </c>
      <c r="E26" s="25">
        <v>0</v>
      </c>
      <c r="F26" s="25">
        <v>0</v>
      </c>
      <c r="G26" s="26">
        <v>0</v>
      </c>
      <c r="H26" s="23">
        <f>SUM(C26:G26)</f>
        <v>16</v>
      </c>
    </row>
    <row r="27" spans="1:8" ht="19.5" x14ac:dyDescent="0.3">
      <c r="A27" s="23">
        <f>A26+1</f>
        <v>25</v>
      </c>
      <c r="B27" s="1" t="s">
        <v>13</v>
      </c>
      <c r="C27" s="24">
        <v>8</v>
      </c>
      <c r="D27" s="25">
        <v>0</v>
      </c>
      <c r="E27" s="25">
        <v>0</v>
      </c>
      <c r="F27" s="25">
        <v>0</v>
      </c>
      <c r="G27" s="26">
        <v>4</v>
      </c>
      <c r="H27" s="23">
        <f>SUM(C27:G27)</f>
        <v>12</v>
      </c>
    </row>
    <row r="28" spans="1:8" ht="19.5" x14ac:dyDescent="0.3">
      <c r="A28" s="23">
        <v>25</v>
      </c>
      <c r="B28" s="1" t="s">
        <v>42</v>
      </c>
      <c r="C28" s="24"/>
      <c r="D28" s="25">
        <v>0</v>
      </c>
      <c r="E28" s="25">
        <v>0</v>
      </c>
      <c r="F28" s="25">
        <v>0</v>
      </c>
      <c r="G28" s="26">
        <v>12</v>
      </c>
      <c r="H28" s="23">
        <f>SUM(C28:G28)</f>
        <v>12</v>
      </c>
    </row>
    <row r="29" spans="1:8" ht="19.5" x14ac:dyDescent="0.3">
      <c r="A29" s="23">
        <v>27</v>
      </c>
      <c r="B29" s="1" t="s">
        <v>41</v>
      </c>
      <c r="C29" s="24"/>
      <c r="D29" s="25">
        <v>6</v>
      </c>
      <c r="E29" s="25">
        <v>2</v>
      </c>
      <c r="F29" s="25">
        <v>3</v>
      </c>
      <c r="G29" s="26">
        <v>0</v>
      </c>
      <c r="H29" s="23">
        <f>SUM(C29:G29)</f>
        <v>11</v>
      </c>
    </row>
    <row r="30" spans="1:8" ht="19.5" x14ac:dyDescent="0.3">
      <c r="A30" s="23">
        <f>A29+1</f>
        <v>28</v>
      </c>
      <c r="B30" s="1" t="s">
        <v>22</v>
      </c>
      <c r="C30" s="24">
        <v>1</v>
      </c>
      <c r="D30" s="25">
        <v>6</v>
      </c>
      <c r="E30" s="25">
        <v>2</v>
      </c>
      <c r="F30" s="25"/>
      <c r="G30" s="26"/>
      <c r="H30" s="23">
        <f>SUM(C30:G30)</f>
        <v>9</v>
      </c>
    </row>
    <row r="31" spans="1:8" ht="19.5" x14ac:dyDescent="0.3">
      <c r="A31" s="23">
        <v>29</v>
      </c>
      <c r="B31" s="1" t="s">
        <v>24</v>
      </c>
      <c r="C31" s="24">
        <v>0</v>
      </c>
      <c r="D31" s="25">
        <v>6</v>
      </c>
      <c r="E31" s="25">
        <v>2</v>
      </c>
      <c r="F31" s="25">
        <v>0</v>
      </c>
      <c r="G31" s="26">
        <v>0</v>
      </c>
      <c r="H31" s="23">
        <f>SUM(C31:G31)</f>
        <v>8</v>
      </c>
    </row>
    <row r="32" spans="1:8" ht="19.5" x14ac:dyDescent="0.3">
      <c r="A32" s="23">
        <v>29</v>
      </c>
      <c r="B32" s="1" t="s">
        <v>36</v>
      </c>
      <c r="C32" s="24">
        <v>0</v>
      </c>
      <c r="D32" s="25">
        <v>6</v>
      </c>
      <c r="E32" s="25">
        <v>2</v>
      </c>
      <c r="F32" s="25">
        <v>0</v>
      </c>
      <c r="G32" s="26">
        <v>0</v>
      </c>
      <c r="H32" s="23">
        <f>SUM(C32:G32)</f>
        <v>8</v>
      </c>
    </row>
    <row r="33" spans="1:8" ht="19.5" x14ac:dyDescent="0.3">
      <c r="A33" s="23">
        <v>31</v>
      </c>
      <c r="B33" s="1" t="s">
        <v>38</v>
      </c>
      <c r="C33" s="24">
        <v>0</v>
      </c>
      <c r="D33" s="25">
        <v>6</v>
      </c>
      <c r="E33" s="25"/>
      <c r="F33" s="25"/>
      <c r="G33" s="26"/>
      <c r="H33" s="23">
        <f>SUM(C33:G33)</f>
        <v>6</v>
      </c>
    </row>
    <row r="34" spans="1:8" ht="19.5" x14ac:dyDescent="0.3">
      <c r="A34" s="23">
        <v>32</v>
      </c>
      <c r="B34" s="1" t="s">
        <v>18</v>
      </c>
      <c r="C34" s="24">
        <v>5</v>
      </c>
      <c r="D34" s="25">
        <v>0</v>
      </c>
      <c r="E34" s="25">
        <v>0</v>
      </c>
      <c r="F34" s="25">
        <v>0</v>
      </c>
      <c r="G34" s="26">
        <v>0</v>
      </c>
      <c r="H34" s="23">
        <f>SUM(C34:G34)</f>
        <v>5</v>
      </c>
    </row>
    <row r="35" spans="1:8" ht="19.5" x14ac:dyDescent="0.3">
      <c r="A35" s="23">
        <f>A34+1</f>
        <v>33</v>
      </c>
      <c r="B35" s="1" t="s">
        <v>25</v>
      </c>
      <c r="C35" s="24">
        <v>0</v>
      </c>
      <c r="D35" s="25">
        <v>0</v>
      </c>
      <c r="E35" s="25"/>
      <c r="F35" s="25"/>
      <c r="G35" s="26"/>
      <c r="H35" s="23">
        <f>SUM(C35:G35)</f>
        <v>0</v>
      </c>
    </row>
    <row r="36" spans="1:8" ht="19.5" x14ac:dyDescent="0.3">
      <c r="A36" s="23">
        <v>33</v>
      </c>
      <c r="B36" s="1" t="s">
        <v>33</v>
      </c>
      <c r="C36" s="24">
        <v>0</v>
      </c>
      <c r="D36" s="25">
        <v>0</v>
      </c>
      <c r="E36" s="25"/>
      <c r="F36" s="25"/>
      <c r="G36" s="26"/>
      <c r="H36" s="23">
        <f>SUM(C36:G36)</f>
        <v>0</v>
      </c>
    </row>
    <row r="37" spans="1:8" ht="20.25" thickBot="1" x14ac:dyDescent="0.35">
      <c r="A37" s="23">
        <v>33</v>
      </c>
      <c r="B37" s="2" t="s">
        <v>43</v>
      </c>
      <c r="C37" s="28"/>
      <c r="D37" s="29">
        <v>0</v>
      </c>
      <c r="E37" s="29"/>
      <c r="F37" s="29"/>
      <c r="G37" s="30">
        <v>0</v>
      </c>
      <c r="H37" s="27">
        <f>SUM(C37:G37)</f>
        <v>0</v>
      </c>
    </row>
  </sheetData>
  <autoFilter ref="A2:H37">
    <sortState ref="A3:H37">
      <sortCondition descending="1" ref="H2:H37"/>
    </sortState>
  </autoFilter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view="pageBreakPreview" zoomScale="60" zoomScaleNormal="100" workbookViewId="0">
      <selection activeCell="O38" sqref="O38"/>
    </sheetView>
  </sheetViews>
  <sheetFormatPr defaultRowHeight="15" x14ac:dyDescent="0.25"/>
  <cols>
    <col min="2" max="2" width="22.75" bestFit="1" customWidth="1"/>
    <col min="3" max="3" width="10.125" bestFit="1" customWidth="1"/>
    <col min="4" max="4" width="10.375" bestFit="1" customWidth="1"/>
    <col min="5" max="5" width="10.375" customWidth="1"/>
    <col min="6" max="7" width="10.375" bestFit="1" customWidth="1"/>
    <col min="8" max="8" width="9.25" bestFit="1" customWidth="1"/>
  </cols>
  <sheetData>
    <row r="1" spans="1:8" ht="15.75" thickBot="1" x14ac:dyDescent="0.3">
      <c r="E1" s="9" t="s">
        <v>62</v>
      </c>
    </row>
    <row r="2" spans="1:8" ht="15.75" thickBot="1" x14ac:dyDescent="0.3">
      <c r="A2" s="17" t="s">
        <v>54</v>
      </c>
      <c r="C2" s="36" t="s">
        <v>44</v>
      </c>
      <c r="D2" s="37" t="s">
        <v>45</v>
      </c>
      <c r="E2" s="37" t="s">
        <v>46</v>
      </c>
      <c r="F2" s="37" t="s">
        <v>48</v>
      </c>
      <c r="G2" s="38" t="s">
        <v>47</v>
      </c>
      <c r="H2" s="9" t="s">
        <v>49</v>
      </c>
    </row>
    <row r="3" spans="1:8" ht="19.5" x14ac:dyDescent="0.3">
      <c r="A3" s="19">
        <v>1</v>
      </c>
      <c r="B3" s="10" t="s">
        <v>15</v>
      </c>
      <c r="C3" s="11">
        <v>30</v>
      </c>
      <c r="D3" s="12">
        <v>27</v>
      </c>
      <c r="E3" s="12">
        <v>27</v>
      </c>
      <c r="F3" s="12">
        <v>27</v>
      </c>
      <c r="G3" s="13">
        <v>27</v>
      </c>
      <c r="H3" s="14">
        <f>SUM(C3:G3)</f>
        <v>138</v>
      </c>
    </row>
    <row r="4" spans="1:8" ht="19.5" x14ac:dyDescent="0.3">
      <c r="A4" s="23">
        <f>A3+1</f>
        <v>2</v>
      </c>
      <c r="B4" s="1" t="s">
        <v>53</v>
      </c>
      <c r="C4" s="4"/>
      <c r="D4" s="3">
        <v>30</v>
      </c>
      <c r="E4" s="3">
        <v>30</v>
      </c>
      <c r="F4" s="3">
        <v>30</v>
      </c>
      <c r="G4" s="5">
        <v>30</v>
      </c>
      <c r="H4" s="15">
        <f>SUM(C4:G4)</f>
        <v>120</v>
      </c>
    </row>
    <row r="5" spans="1:8" ht="20.25" thickBot="1" x14ac:dyDescent="0.35">
      <c r="A5" s="23">
        <f>A4+1</f>
        <v>3</v>
      </c>
      <c r="B5" s="2" t="s">
        <v>31</v>
      </c>
      <c r="C5" s="6">
        <v>27</v>
      </c>
      <c r="D5" s="7">
        <v>24</v>
      </c>
      <c r="E5" s="7">
        <v>24</v>
      </c>
      <c r="F5" s="7"/>
      <c r="G5" s="8"/>
      <c r="H5" s="16">
        <f>SUM(C5:G5)</f>
        <v>75</v>
      </c>
    </row>
  </sheetData>
  <autoFilter ref="A2:H5">
    <sortState ref="A3:H5">
      <sortCondition descending="1" ref="H2:H5"/>
    </sortState>
  </autoFilter>
  <pageMargins left="0.7" right="0.7" top="0.75" bottom="0.75" header="0.3" footer="0.3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60" zoomScaleNormal="100" workbookViewId="0">
      <selection activeCell="E2" sqref="E2"/>
    </sheetView>
  </sheetViews>
  <sheetFormatPr defaultColWidth="9" defaultRowHeight="15" x14ac:dyDescent="0.25"/>
  <cols>
    <col min="1" max="1" width="9" style="32"/>
    <col min="2" max="2" width="27.25" style="18" bestFit="1" customWidth="1"/>
    <col min="3" max="3" width="11.625" style="18" bestFit="1" customWidth="1"/>
    <col min="4" max="7" width="10.375" style="18" bestFit="1" customWidth="1"/>
    <col min="8" max="16384" width="9" style="18"/>
  </cols>
  <sheetData>
    <row r="1" spans="1:8" ht="15.75" thickBot="1" x14ac:dyDescent="0.3">
      <c r="E1" s="17" t="s">
        <v>61</v>
      </c>
    </row>
    <row r="2" spans="1:8" ht="15.75" thickBot="1" x14ac:dyDescent="0.3">
      <c r="A2" s="17" t="s">
        <v>54</v>
      </c>
      <c r="C2" s="33" t="s">
        <v>44</v>
      </c>
      <c r="D2" s="34" t="s">
        <v>45</v>
      </c>
      <c r="E2" s="34" t="s">
        <v>46</v>
      </c>
      <c r="F2" s="34" t="s">
        <v>48</v>
      </c>
      <c r="G2" s="35" t="s">
        <v>47</v>
      </c>
      <c r="H2" s="17" t="s">
        <v>49</v>
      </c>
    </row>
    <row r="3" spans="1:8" ht="19.5" x14ac:dyDescent="0.3">
      <c r="A3" s="19">
        <v>1</v>
      </c>
      <c r="B3" s="10" t="s">
        <v>7</v>
      </c>
      <c r="C3" s="20">
        <f>VLOOKUP(VLOOKUP(B3,[1]Results!$C:$D,2,FALSE),Points!$A:$D,4,FALSE)</f>
        <v>30</v>
      </c>
      <c r="D3" s="21">
        <f>VLOOKUP(VLOOKUP(B3,[2]Results!$C:$D,2,FALSE),Points!$A:$D,4,FALSE)</f>
        <v>30</v>
      </c>
      <c r="E3" s="21">
        <v>18</v>
      </c>
      <c r="F3" s="21">
        <v>18</v>
      </c>
      <c r="G3" s="22">
        <v>30</v>
      </c>
      <c r="H3" s="19">
        <f t="shared" ref="H3:H13" si="0">SUM(C3:G3)</f>
        <v>126</v>
      </c>
    </row>
    <row r="4" spans="1:8" ht="19.5" x14ac:dyDescent="0.3">
      <c r="A4" s="23">
        <v>2</v>
      </c>
      <c r="B4" s="1" t="s">
        <v>30</v>
      </c>
      <c r="C4" s="24">
        <f>VLOOKUP(VLOOKUP(B4,[1]Results!$C:$D,2,FALSE),Points!$A:$D,4,FALSE)</f>
        <v>24</v>
      </c>
      <c r="D4" s="25">
        <f>VLOOKUP(VLOOKUP(B4,[2]Results!$C:$D,2,FALSE),Points!$A:$D,4,FALSE)</f>
        <v>27</v>
      </c>
      <c r="E4" s="25">
        <v>30</v>
      </c>
      <c r="F4" s="25">
        <v>21</v>
      </c>
      <c r="G4" s="26">
        <v>21</v>
      </c>
      <c r="H4" s="23">
        <f t="shared" si="0"/>
        <v>123</v>
      </c>
    </row>
    <row r="5" spans="1:8" ht="19.5" x14ac:dyDescent="0.3">
      <c r="A5" s="23">
        <f t="shared" ref="A5:A13" si="1">A4+1</f>
        <v>3</v>
      </c>
      <c r="B5" s="1" t="s">
        <v>39</v>
      </c>
      <c r="C5" s="24">
        <f>VLOOKUP(VLOOKUP(B5,[1]Results!$C:$D,2,FALSE),Points!$A:$D,4,FALSE)</f>
        <v>14</v>
      </c>
      <c r="D5" s="25">
        <f>VLOOKUP(VLOOKUP(B5,[2]Results!$C:$D,2,FALSE),Points!$A:$D,4,FALSE)</f>
        <v>21</v>
      </c>
      <c r="E5" s="25">
        <v>27</v>
      </c>
      <c r="F5" s="25">
        <v>30</v>
      </c>
      <c r="G5" s="26">
        <v>27</v>
      </c>
      <c r="H5" s="23">
        <f t="shared" si="0"/>
        <v>119</v>
      </c>
    </row>
    <row r="6" spans="1:8" ht="19.5" x14ac:dyDescent="0.3">
      <c r="A6" s="23">
        <f t="shared" si="1"/>
        <v>4</v>
      </c>
      <c r="B6" s="1" t="s">
        <v>17</v>
      </c>
      <c r="C6" s="24">
        <f>VLOOKUP(VLOOKUP(B6,[1]Results!$C:$D,2,FALSE),Points!$A:$D,4,FALSE)</f>
        <v>27</v>
      </c>
      <c r="D6" s="25">
        <f>VLOOKUP(VLOOKUP(B6,[2]Results!$C:$D,2,FALSE),Points!$A:$D,4,FALSE)</f>
        <v>15</v>
      </c>
      <c r="E6" s="25">
        <v>24</v>
      </c>
      <c r="F6" s="25">
        <v>27</v>
      </c>
      <c r="G6" s="26">
        <v>18</v>
      </c>
      <c r="H6" s="23">
        <f t="shared" si="0"/>
        <v>111</v>
      </c>
    </row>
    <row r="7" spans="1:8" ht="19.5" x14ac:dyDescent="0.3">
      <c r="A7" s="23">
        <f t="shared" si="1"/>
        <v>5</v>
      </c>
      <c r="B7" s="1" t="s">
        <v>32</v>
      </c>
      <c r="C7" s="24">
        <f>VLOOKUP(VLOOKUP(B7,[1]Results!$C:$D,2,FALSE),Points!$A:$D,4,FALSE)</f>
        <v>21</v>
      </c>
      <c r="D7" s="25">
        <f>VLOOKUP(VLOOKUP(B7,[2]Results!$C:$D,2,FALSE),Points!$A:$D,4,FALSE)</f>
        <v>12</v>
      </c>
      <c r="E7" s="25">
        <v>21</v>
      </c>
      <c r="F7" s="25">
        <v>24</v>
      </c>
      <c r="G7" s="26">
        <v>15</v>
      </c>
      <c r="H7" s="23">
        <f t="shared" si="0"/>
        <v>93</v>
      </c>
    </row>
    <row r="8" spans="1:8" ht="19.5" x14ac:dyDescent="0.3">
      <c r="A8" s="23">
        <f t="shared" si="1"/>
        <v>6</v>
      </c>
      <c r="B8" s="1" t="s">
        <v>34</v>
      </c>
      <c r="C8" s="24">
        <f>VLOOKUP(VLOOKUP(B8,[1]Results!$C:$D,2,FALSE),Points!$A:$D,4,FALSE)</f>
        <v>18</v>
      </c>
      <c r="D8" s="25">
        <f>VLOOKUP(VLOOKUP(B8,[2]Results!$C:$D,2,FALSE),Points!$A:$D,4,FALSE)</f>
        <v>14</v>
      </c>
      <c r="E8" s="25">
        <v>14</v>
      </c>
      <c r="F8" s="25">
        <v>15</v>
      </c>
      <c r="G8" s="26">
        <v>14</v>
      </c>
      <c r="H8" s="23">
        <f t="shared" si="0"/>
        <v>75</v>
      </c>
    </row>
    <row r="9" spans="1:8" ht="19.5" x14ac:dyDescent="0.3">
      <c r="A9" s="23">
        <f t="shared" si="1"/>
        <v>7</v>
      </c>
      <c r="B9" s="1" t="s">
        <v>52</v>
      </c>
      <c r="C9" s="24"/>
      <c r="D9" s="25">
        <f>VLOOKUP(VLOOKUP(B9,[2]Results!$C:$D,2,FALSE),Points!$A:$D,4,FALSE)</f>
        <v>10</v>
      </c>
      <c r="E9" s="25">
        <v>15</v>
      </c>
      <c r="F9" s="25">
        <v>14</v>
      </c>
      <c r="G9" s="26">
        <v>24</v>
      </c>
      <c r="H9" s="23">
        <f t="shared" si="0"/>
        <v>63</v>
      </c>
    </row>
    <row r="10" spans="1:8" ht="19.5" x14ac:dyDescent="0.3">
      <c r="A10" s="23">
        <f t="shared" si="1"/>
        <v>8</v>
      </c>
      <c r="B10" s="1" t="s">
        <v>40</v>
      </c>
      <c r="C10" s="24">
        <f>VLOOKUP(VLOOKUP(B10,[1]Results!$C:$D,2,FALSE),Points!$A:$D,4,FALSE)</f>
        <v>13</v>
      </c>
      <c r="D10" s="25">
        <f>VLOOKUP(VLOOKUP(B10,[2]Results!$C:$D,2,FALSE),Points!$A:$D,4,FALSE)</f>
        <v>24</v>
      </c>
      <c r="E10" s="25"/>
      <c r="F10" s="25"/>
      <c r="G10" s="26"/>
      <c r="H10" s="23">
        <f t="shared" si="0"/>
        <v>37</v>
      </c>
    </row>
    <row r="11" spans="1:8" ht="19.5" x14ac:dyDescent="0.3">
      <c r="A11" s="23">
        <f t="shared" si="1"/>
        <v>9</v>
      </c>
      <c r="B11" s="1" t="s">
        <v>35</v>
      </c>
      <c r="C11" s="24">
        <f>VLOOKUP(VLOOKUP(B11,[1]Results!$C:$D,2,FALSE),Points!$A:$D,4,FALSE)</f>
        <v>15</v>
      </c>
      <c r="D11" s="25">
        <f>VLOOKUP(VLOOKUP(B11,[2]Results!$C:$D,2,FALSE),Points!$A:$D,4,FALSE)</f>
        <v>13</v>
      </c>
      <c r="E11" s="25">
        <v>0</v>
      </c>
      <c r="F11" s="25"/>
      <c r="G11" s="26"/>
      <c r="H11" s="23">
        <f t="shared" si="0"/>
        <v>28</v>
      </c>
    </row>
    <row r="12" spans="1:8" ht="19.5" x14ac:dyDescent="0.3">
      <c r="A12" s="23">
        <f t="shared" si="1"/>
        <v>10</v>
      </c>
      <c r="B12" s="1" t="s">
        <v>50</v>
      </c>
      <c r="C12" s="24"/>
      <c r="D12" s="25">
        <f>VLOOKUP(VLOOKUP(B12,[2]Results!$C:$D,2,FALSE),Points!$A:$D,4,FALSE)</f>
        <v>18</v>
      </c>
      <c r="E12" s="25"/>
      <c r="F12" s="25"/>
      <c r="G12" s="26"/>
      <c r="H12" s="23">
        <f t="shared" si="0"/>
        <v>18</v>
      </c>
    </row>
    <row r="13" spans="1:8" ht="20.25" thickBot="1" x14ac:dyDescent="0.35">
      <c r="A13" s="27">
        <f t="shared" si="1"/>
        <v>11</v>
      </c>
      <c r="B13" s="2" t="s">
        <v>51</v>
      </c>
      <c r="C13" s="28"/>
      <c r="D13" s="29">
        <f>VLOOKUP(VLOOKUP(B13,[2]Results!$C:$D,2,FALSE),Points!$A:$D,4,FALSE)</f>
        <v>11</v>
      </c>
      <c r="E13" s="29"/>
      <c r="F13" s="29"/>
      <c r="G13" s="30"/>
      <c r="H13" s="27">
        <f t="shared" si="0"/>
        <v>11</v>
      </c>
    </row>
    <row r="14" spans="1:8" x14ac:dyDescent="0.25">
      <c r="A14" s="31"/>
    </row>
    <row r="15" spans="1:8" x14ac:dyDescent="0.25">
      <c r="A15" s="31"/>
    </row>
    <row r="16" spans="1:8" x14ac:dyDescent="0.25">
      <c r="A16" s="31"/>
    </row>
    <row r="17" spans="1:1" x14ac:dyDescent="0.25">
      <c r="A17" s="31"/>
    </row>
    <row r="18" spans="1:1" x14ac:dyDescent="0.25">
      <c r="A18" s="31"/>
    </row>
  </sheetData>
  <autoFilter ref="A2:H13">
    <sortState ref="A3:H13">
      <sortCondition descending="1" ref="H2:H13"/>
    </sortState>
  </autoFilter>
  <pageMargins left="0.7" right="0.7" top="0.75" bottom="0.75" header="0.3" footer="0.3"/>
  <pageSetup scale="9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5"/>
  <sheetViews>
    <sheetView topLeftCell="A14" workbookViewId="0">
      <selection activeCell="B25" sqref="B25"/>
    </sheetView>
  </sheetViews>
  <sheetFormatPr defaultRowHeight="15" x14ac:dyDescent="0.25"/>
  <cols>
    <col min="1" max="1" width="23.75" bestFit="1" customWidth="1"/>
  </cols>
  <sheetData>
    <row r="4" spans="1:5" ht="19.5" x14ac:dyDescent="0.3">
      <c r="A4" s="39" t="s">
        <v>4</v>
      </c>
      <c r="B4" s="40">
        <v>1</v>
      </c>
      <c r="C4">
        <f>VLOOKUP(B4,Points!A:D,4,FALSE)</f>
        <v>30</v>
      </c>
      <c r="E4" t="s">
        <v>63</v>
      </c>
    </row>
    <row r="5" spans="1:5" ht="19.5" x14ac:dyDescent="0.3">
      <c r="A5" s="39" t="s">
        <v>0</v>
      </c>
      <c r="B5" s="40">
        <v>2</v>
      </c>
      <c r="C5">
        <f>VLOOKUP(B5,Points!A:D,4,FALSE)</f>
        <v>27</v>
      </c>
      <c r="E5" t="s">
        <v>63</v>
      </c>
    </row>
    <row r="6" spans="1:5" ht="19.5" x14ac:dyDescent="0.3">
      <c r="A6" s="39" t="s">
        <v>1</v>
      </c>
      <c r="B6" s="40">
        <v>3</v>
      </c>
      <c r="C6">
        <f>VLOOKUP(B6,Points!A:D,4,FALSE)</f>
        <v>24</v>
      </c>
      <c r="E6" t="s">
        <v>63</v>
      </c>
    </row>
    <row r="7" spans="1:5" ht="19.5" x14ac:dyDescent="0.3">
      <c r="A7" s="39" t="s">
        <v>28</v>
      </c>
      <c r="B7" s="40">
        <v>4</v>
      </c>
      <c r="C7">
        <f>VLOOKUP(B7,Points!A:D,4,FALSE)</f>
        <v>21</v>
      </c>
      <c r="E7" t="s">
        <v>63</v>
      </c>
    </row>
    <row r="8" spans="1:5" ht="19.5" x14ac:dyDescent="0.3">
      <c r="A8" s="39" t="s">
        <v>10</v>
      </c>
      <c r="B8" s="40"/>
      <c r="C8" t="e">
        <f>VLOOKUP(B8,Points!A:D,4,FALSE)</f>
        <v>#N/A</v>
      </c>
    </row>
    <row r="9" spans="1:5" ht="19.5" x14ac:dyDescent="0.3">
      <c r="A9" s="43" t="s">
        <v>5</v>
      </c>
      <c r="B9" s="40">
        <v>5</v>
      </c>
      <c r="C9">
        <f>VLOOKUP(B9,Points!A:D,4,FALSE)</f>
        <v>18</v>
      </c>
      <c r="E9" t="s">
        <v>63</v>
      </c>
    </row>
    <row r="10" spans="1:5" ht="19.5" x14ac:dyDescent="0.3">
      <c r="A10" s="43" t="s">
        <v>14</v>
      </c>
      <c r="B10" s="40">
        <v>6</v>
      </c>
      <c r="C10">
        <f>VLOOKUP(B10,Points!A:D,4,FALSE)</f>
        <v>15</v>
      </c>
      <c r="E10" t="s">
        <v>63</v>
      </c>
    </row>
    <row r="11" spans="1:5" ht="19.5" x14ac:dyDescent="0.3">
      <c r="A11" s="39" t="s">
        <v>60</v>
      </c>
      <c r="B11" s="40">
        <v>7</v>
      </c>
      <c r="C11">
        <f>VLOOKUP(B11,Points!A:D,4,FALSE)</f>
        <v>14</v>
      </c>
      <c r="E11" t="s">
        <v>63</v>
      </c>
    </row>
    <row r="12" spans="1:5" ht="19.5" x14ac:dyDescent="0.3">
      <c r="A12" s="39" t="s">
        <v>19</v>
      </c>
      <c r="B12" s="40">
        <v>8</v>
      </c>
      <c r="C12">
        <f>VLOOKUP(B12,Points!A:D,4,FALSE)</f>
        <v>13</v>
      </c>
      <c r="E12" t="s">
        <v>63</v>
      </c>
    </row>
    <row r="13" spans="1:5" ht="19.5" x14ac:dyDescent="0.3">
      <c r="A13" s="39" t="s">
        <v>16</v>
      </c>
      <c r="B13" s="40"/>
      <c r="C13" t="e">
        <f>VLOOKUP(B13,Points!A:D,4,FALSE)</f>
        <v>#N/A</v>
      </c>
    </row>
    <row r="14" spans="1:5" ht="19.5" x14ac:dyDescent="0.3">
      <c r="A14" s="39" t="s">
        <v>42</v>
      </c>
      <c r="B14" s="40">
        <v>9</v>
      </c>
      <c r="C14">
        <f>VLOOKUP(B14,Points!A:D,4,FALSE)</f>
        <v>12</v>
      </c>
      <c r="E14" t="s">
        <v>63</v>
      </c>
    </row>
    <row r="15" spans="1:5" ht="19.5" x14ac:dyDescent="0.3">
      <c r="A15" s="39" t="s">
        <v>57</v>
      </c>
      <c r="B15" s="40">
        <v>10</v>
      </c>
      <c r="C15">
        <f>VLOOKUP(B15,Points!A:D,4,FALSE)</f>
        <v>11</v>
      </c>
      <c r="E15" t="s">
        <v>63</v>
      </c>
    </row>
    <row r="16" spans="1:5" ht="19.5" x14ac:dyDescent="0.3">
      <c r="A16" s="39" t="s">
        <v>59</v>
      </c>
      <c r="B16" s="40">
        <v>11</v>
      </c>
      <c r="C16">
        <f>VLOOKUP(B16,Points!A:D,4,FALSE)</f>
        <v>10</v>
      </c>
      <c r="E16" t="s">
        <v>63</v>
      </c>
    </row>
    <row r="17" spans="1:5" ht="19.5" x14ac:dyDescent="0.3">
      <c r="A17" s="39" t="s">
        <v>23</v>
      </c>
      <c r="B17" s="40">
        <v>12</v>
      </c>
      <c r="C17">
        <f>VLOOKUP(B17,Points!A:D,4,FALSE)</f>
        <v>9</v>
      </c>
      <c r="E17" t="s">
        <v>63</v>
      </c>
    </row>
    <row r="18" spans="1:5" ht="19.5" x14ac:dyDescent="0.3">
      <c r="A18" s="39" t="s">
        <v>21</v>
      </c>
      <c r="B18" s="40">
        <v>13</v>
      </c>
      <c r="C18">
        <f>VLOOKUP(B18,Points!A:D,4,FALSE)</f>
        <v>8</v>
      </c>
      <c r="E18" t="s">
        <v>63</v>
      </c>
    </row>
    <row r="19" spans="1:5" ht="19.5" x14ac:dyDescent="0.3">
      <c r="A19" s="39" t="s">
        <v>27</v>
      </c>
      <c r="B19" s="40">
        <v>14</v>
      </c>
      <c r="C19">
        <f>VLOOKUP(B19,Points!A:D,4,FALSE)</f>
        <v>7</v>
      </c>
      <c r="E19" t="s">
        <v>63</v>
      </c>
    </row>
    <row r="20" spans="1:5" ht="19.5" x14ac:dyDescent="0.3">
      <c r="A20" s="39" t="s">
        <v>29</v>
      </c>
      <c r="B20" s="40">
        <v>15</v>
      </c>
      <c r="C20">
        <f>VLOOKUP(B20,Points!A:D,4,FALSE)</f>
        <v>6</v>
      </c>
      <c r="E20" t="s">
        <v>63</v>
      </c>
    </row>
    <row r="21" spans="1:5" ht="19.5" x14ac:dyDescent="0.3">
      <c r="A21" s="39" t="s">
        <v>37</v>
      </c>
      <c r="B21" s="40">
        <v>16</v>
      </c>
      <c r="C21">
        <f>VLOOKUP(B21,Points!A:D,4,FALSE)</f>
        <v>5</v>
      </c>
      <c r="E21" t="s">
        <v>63</v>
      </c>
    </row>
    <row r="22" spans="1:5" ht="19.5" x14ac:dyDescent="0.3">
      <c r="A22" s="39" t="s">
        <v>6</v>
      </c>
      <c r="B22" s="40"/>
      <c r="C22" t="e">
        <f>VLOOKUP(B22,Points!A:D,4,FALSE)</f>
        <v>#N/A</v>
      </c>
    </row>
    <row r="23" spans="1:5" ht="19.5" x14ac:dyDescent="0.3">
      <c r="A23" s="39" t="s">
        <v>13</v>
      </c>
      <c r="B23" s="40">
        <v>17</v>
      </c>
      <c r="C23">
        <f>VLOOKUP(B23,Points!A:D,4,FALSE)</f>
        <v>4</v>
      </c>
      <c r="E23" t="s">
        <v>63</v>
      </c>
    </row>
    <row r="24" spans="1:5" ht="19.5" x14ac:dyDescent="0.3">
      <c r="A24" s="39" t="s">
        <v>2</v>
      </c>
      <c r="B24" s="40">
        <v>17</v>
      </c>
      <c r="C24">
        <f>VLOOKUP(B24,Points!A:D,4,FALSE)</f>
        <v>4</v>
      </c>
      <c r="E24" t="s">
        <v>63</v>
      </c>
    </row>
    <row r="25" spans="1:5" ht="19.5" x14ac:dyDescent="0.3">
      <c r="A25" s="39" t="s">
        <v>26</v>
      </c>
      <c r="B25" s="40">
        <v>19</v>
      </c>
      <c r="C25">
        <f>VLOOKUP(B25,Points!A:D,4,FALSE)</f>
        <v>2</v>
      </c>
      <c r="E25" t="s">
        <v>63</v>
      </c>
    </row>
    <row r="26" spans="1:5" ht="19.5" x14ac:dyDescent="0.3">
      <c r="A26" s="39" t="s">
        <v>11</v>
      </c>
      <c r="B26" s="40">
        <v>20</v>
      </c>
      <c r="C26">
        <f>VLOOKUP(B26,Points!A:D,4,FALSE)</f>
        <v>1</v>
      </c>
      <c r="E26" t="s">
        <v>63</v>
      </c>
    </row>
    <row r="27" spans="1:5" ht="19.5" x14ac:dyDescent="0.3">
      <c r="A27" s="39" t="s">
        <v>9</v>
      </c>
      <c r="B27" s="40">
        <v>21</v>
      </c>
      <c r="C27" t="e">
        <f>VLOOKUP(B27,Points!A:D,4,FALSE)</f>
        <v>#N/A</v>
      </c>
      <c r="E27" t="s">
        <v>63</v>
      </c>
    </row>
    <row r="28" spans="1:5" ht="19.5" x14ac:dyDescent="0.3">
      <c r="A28" s="39" t="s">
        <v>41</v>
      </c>
      <c r="B28" s="40">
        <v>22</v>
      </c>
      <c r="C28" t="e">
        <f>VLOOKUP(B28,Points!A:D,4,FALSE)</f>
        <v>#N/A</v>
      </c>
      <c r="E28" t="s">
        <v>63</v>
      </c>
    </row>
    <row r="29" spans="1:5" ht="19.5" x14ac:dyDescent="0.3">
      <c r="A29" s="39" t="s">
        <v>36</v>
      </c>
      <c r="B29" s="40"/>
      <c r="C29" t="e">
        <f>VLOOKUP(B29,Points!A:D,4,FALSE)</f>
        <v>#N/A</v>
      </c>
    </row>
    <row r="30" spans="1:5" ht="19.5" x14ac:dyDescent="0.3">
      <c r="A30" s="39" t="s">
        <v>12</v>
      </c>
      <c r="B30" s="40">
        <v>23</v>
      </c>
      <c r="C30" t="e">
        <f>VLOOKUP(B30,Points!A:D,4,FALSE)</f>
        <v>#N/A</v>
      </c>
      <c r="E30" t="s">
        <v>63</v>
      </c>
    </row>
    <row r="31" spans="1:5" ht="19.5" x14ac:dyDescent="0.3">
      <c r="A31" s="39" t="s">
        <v>24</v>
      </c>
      <c r="B31" s="40">
        <v>24</v>
      </c>
      <c r="C31" t="e">
        <f>VLOOKUP(B31,Points!A:D,4,FALSE)</f>
        <v>#N/A</v>
      </c>
      <c r="E31" t="s">
        <v>63</v>
      </c>
    </row>
    <row r="32" spans="1:5" ht="19.5" x14ac:dyDescent="0.3">
      <c r="A32" s="39" t="s">
        <v>43</v>
      </c>
      <c r="B32" s="40">
        <v>25</v>
      </c>
      <c r="C32">
        <v>0</v>
      </c>
      <c r="E32" t="s">
        <v>63</v>
      </c>
    </row>
    <row r="33" spans="1:5" ht="19.5" x14ac:dyDescent="0.3">
      <c r="A33" s="39" t="s">
        <v>20</v>
      </c>
      <c r="B33" s="40">
        <v>25</v>
      </c>
      <c r="C33" t="e">
        <f>VLOOKUP(B33,Points!A:D,4,FALSE)</f>
        <v>#N/A</v>
      </c>
      <c r="E33" t="s">
        <v>63</v>
      </c>
    </row>
    <row r="34" spans="1:5" ht="19.5" x14ac:dyDescent="0.3">
      <c r="A34" t="s">
        <v>18</v>
      </c>
      <c r="B34" s="40">
        <v>25</v>
      </c>
      <c r="C34" t="e">
        <f>VLOOKUP(B34,Points!A:D,4,FALSE)</f>
        <v>#N/A</v>
      </c>
      <c r="E34" t="s">
        <v>63</v>
      </c>
    </row>
    <row r="35" spans="1:5" ht="19.5" x14ac:dyDescent="0.3">
      <c r="B35" s="44"/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34"/>
  <sheetViews>
    <sheetView zoomScale="85" zoomScaleNormal="85" workbookViewId="0">
      <selection activeCell="A4" sqref="A4:D30"/>
    </sheetView>
  </sheetViews>
  <sheetFormatPr defaultRowHeight="15" x14ac:dyDescent="0.25"/>
  <cols>
    <col min="1" max="1" width="27.25" bestFit="1" customWidth="1"/>
    <col min="2" max="2" width="4.125" bestFit="1" customWidth="1"/>
  </cols>
  <sheetData>
    <row r="4" spans="1:4" ht="19.5" x14ac:dyDescent="0.3">
      <c r="A4" s="39" t="s">
        <v>0</v>
      </c>
      <c r="B4" s="40">
        <v>1</v>
      </c>
      <c r="C4">
        <f>VLOOKUP(B4,Points!A:D,4,FALSE)</f>
        <v>30</v>
      </c>
    </row>
    <row r="5" spans="1:4" ht="19.5" x14ac:dyDescent="0.3">
      <c r="A5" s="39" t="s">
        <v>1</v>
      </c>
      <c r="B5" s="40">
        <v>2</v>
      </c>
      <c r="C5">
        <f>VLOOKUP(B5,Points!A:D,4,FALSE)</f>
        <v>27</v>
      </c>
    </row>
    <row r="6" spans="1:4" ht="19.5" x14ac:dyDescent="0.3">
      <c r="A6" s="39" t="s">
        <v>6</v>
      </c>
      <c r="B6" s="40">
        <v>3</v>
      </c>
      <c r="C6">
        <f>VLOOKUP(B6,Points!A:D,4,FALSE)</f>
        <v>24</v>
      </c>
    </row>
    <row r="7" spans="1:4" ht="19.5" x14ac:dyDescent="0.3">
      <c r="A7" s="39" t="s">
        <v>37</v>
      </c>
      <c r="B7" s="40">
        <v>4</v>
      </c>
      <c r="C7">
        <f>VLOOKUP(B7,Points!A:D,4,FALSE)</f>
        <v>21</v>
      </c>
    </row>
    <row r="8" spans="1:4" ht="19.5" x14ac:dyDescent="0.3">
      <c r="A8" s="39" t="s">
        <v>26</v>
      </c>
      <c r="B8" s="40">
        <v>5</v>
      </c>
      <c r="C8">
        <f>VLOOKUP(B8,Points!A:D,4,FALSE)</f>
        <v>18</v>
      </c>
    </row>
    <row r="9" spans="1:4" ht="19.5" x14ac:dyDescent="0.3">
      <c r="A9" s="39" t="s">
        <v>21</v>
      </c>
      <c r="B9" s="40">
        <v>6</v>
      </c>
      <c r="C9">
        <f>VLOOKUP(B9,Points!A:D,4,FALSE)</f>
        <v>15</v>
      </c>
    </row>
    <row r="10" spans="1:4" ht="19.5" x14ac:dyDescent="0.3">
      <c r="A10" s="39" t="s">
        <v>4</v>
      </c>
      <c r="B10" s="40">
        <v>7</v>
      </c>
      <c r="C10">
        <f>VLOOKUP(B10,Points!A:D,4,FALSE)</f>
        <v>14</v>
      </c>
    </row>
    <row r="11" spans="1:4" ht="19.5" x14ac:dyDescent="0.3">
      <c r="A11" s="39" t="s">
        <v>57</v>
      </c>
      <c r="B11" s="40">
        <v>8</v>
      </c>
      <c r="C11">
        <f>VLOOKUP(B11,Points!A:D,4,FALSE)</f>
        <v>13</v>
      </c>
      <c r="D11">
        <v>8</v>
      </c>
    </row>
    <row r="12" spans="1:4" ht="19.5" x14ac:dyDescent="0.3">
      <c r="A12" s="39" t="s">
        <v>59</v>
      </c>
      <c r="B12" s="40">
        <v>8</v>
      </c>
      <c r="C12">
        <f>VLOOKUP(B12,Points!A:D,4,FALSE)</f>
        <v>13</v>
      </c>
      <c r="D12">
        <v>9</v>
      </c>
    </row>
    <row r="13" spans="1:4" ht="19.5" x14ac:dyDescent="0.3">
      <c r="A13" s="39" t="s">
        <v>12</v>
      </c>
      <c r="B13" s="40">
        <v>8</v>
      </c>
      <c r="C13">
        <f>VLOOKUP(B13,Points!A:D,4,FALSE)</f>
        <v>13</v>
      </c>
      <c r="D13">
        <v>10</v>
      </c>
    </row>
    <row r="14" spans="1:4" ht="19.5" x14ac:dyDescent="0.3">
      <c r="A14" s="39" t="s">
        <v>2</v>
      </c>
      <c r="B14" s="40">
        <v>8</v>
      </c>
      <c r="C14">
        <f>VLOOKUP(B14,Points!A:D,4,FALSE)</f>
        <v>13</v>
      </c>
      <c r="D14">
        <v>11</v>
      </c>
    </row>
    <row r="15" spans="1:4" ht="19.5" x14ac:dyDescent="0.3">
      <c r="A15" s="39" t="s">
        <v>28</v>
      </c>
      <c r="B15" s="40">
        <v>8</v>
      </c>
      <c r="C15">
        <f>VLOOKUP(B15,Points!A:D,4,FALSE)</f>
        <v>13</v>
      </c>
      <c r="D15">
        <v>12</v>
      </c>
    </row>
    <row r="16" spans="1:4" ht="19.5" x14ac:dyDescent="0.3">
      <c r="A16" s="39" t="s">
        <v>11</v>
      </c>
      <c r="B16" s="40">
        <v>8</v>
      </c>
      <c r="C16">
        <f>VLOOKUP(B16,Points!A:D,4,FALSE)</f>
        <v>13</v>
      </c>
      <c r="D16">
        <v>13</v>
      </c>
    </row>
    <row r="17" spans="1:4" ht="19.5" x14ac:dyDescent="0.3">
      <c r="A17" s="39" t="s">
        <v>27</v>
      </c>
      <c r="B17" s="40">
        <v>8</v>
      </c>
      <c r="C17">
        <f>VLOOKUP(B17,Points!A:D,4,FALSE)</f>
        <v>13</v>
      </c>
      <c r="D17">
        <v>14</v>
      </c>
    </row>
    <row r="18" spans="1:4" ht="19.5" x14ac:dyDescent="0.3">
      <c r="A18" s="39" t="s">
        <v>10</v>
      </c>
      <c r="B18" s="40">
        <v>8</v>
      </c>
      <c r="C18">
        <f>VLOOKUP(B18,Points!A:D,4,FALSE)</f>
        <v>13</v>
      </c>
      <c r="D18">
        <v>15</v>
      </c>
    </row>
    <row r="19" spans="1:4" ht="19.5" x14ac:dyDescent="0.3">
      <c r="A19" s="39" t="s">
        <v>9</v>
      </c>
      <c r="B19" s="40">
        <v>8</v>
      </c>
      <c r="C19">
        <f>VLOOKUP(B19,Points!A:D,4,FALSE)</f>
        <v>13</v>
      </c>
      <c r="D19">
        <v>16</v>
      </c>
    </row>
    <row r="20" spans="1:4" ht="19.5" x14ac:dyDescent="0.3">
      <c r="A20" s="39" t="s">
        <v>19</v>
      </c>
      <c r="B20" s="40">
        <v>8</v>
      </c>
      <c r="C20">
        <f>VLOOKUP(B20,Points!A:D,4,FALSE)</f>
        <v>13</v>
      </c>
      <c r="D20">
        <v>17</v>
      </c>
    </row>
    <row r="21" spans="1:4" ht="19.5" x14ac:dyDescent="0.3">
      <c r="A21" s="39" t="s">
        <v>60</v>
      </c>
      <c r="B21" s="40">
        <v>18</v>
      </c>
      <c r="C21">
        <f>VLOOKUP(B21,Points!A:D,4,FALSE)</f>
        <v>3</v>
      </c>
      <c r="D21">
        <v>18</v>
      </c>
    </row>
    <row r="22" spans="1:4" ht="19.5" x14ac:dyDescent="0.3">
      <c r="A22" s="39" t="s">
        <v>41</v>
      </c>
      <c r="B22" s="40">
        <v>18</v>
      </c>
      <c r="C22">
        <f>VLOOKUP(B22,Points!A:D,4,FALSE)</f>
        <v>3</v>
      </c>
      <c r="D22">
        <v>19</v>
      </c>
    </row>
    <row r="23" spans="1:4" ht="19.5" x14ac:dyDescent="0.3">
      <c r="A23" s="39" t="s">
        <v>16</v>
      </c>
      <c r="B23" s="40">
        <v>18</v>
      </c>
      <c r="C23">
        <f>VLOOKUP(B23,Points!A:D,4,FALSE)</f>
        <v>3</v>
      </c>
      <c r="D23">
        <v>20</v>
      </c>
    </row>
    <row r="24" spans="1:4" ht="19.5" x14ac:dyDescent="0.3">
      <c r="A24" s="39" t="s">
        <v>23</v>
      </c>
      <c r="B24" s="40">
        <v>18</v>
      </c>
      <c r="C24">
        <f>VLOOKUP(B24,Points!A:D,4,FALSE)</f>
        <v>3</v>
      </c>
      <c r="D24">
        <v>21</v>
      </c>
    </row>
    <row r="25" spans="1:4" ht="19.5" x14ac:dyDescent="0.3">
      <c r="A25" s="39" t="s">
        <v>13</v>
      </c>
      <c r="B25" s="40">
        <v>22</v>
      </c>
      <c r="C25">
        <v>0</v>
      </c>
      <c r="D25">
        <v>22</v>
      </c>
    </row>
    <row r="26" spans="1:4" ht="19.5" x14ac:dyDescent="0.3">
      <c r="A26" s="39" t="s">
        <v>20</v>
      </c>
      <c r="B26" s="40">
        <v>22</v>
      </c>
      <c r="C26">
        <v>0</v>
      </c>
      <c r="D26">
        <v>23</v>
      </c>
    </row>
    <row r="27" spans="1:4" ht="19.5" x14ac:dyDescent="0.3">
      <c r="A27" t="s">
        <v>18</v>
      </c>
      <c r="B27" s="40">
        <v>22</v>
      </c>
      <c r="C27">
        <v>0</v>
      </c>
      <c r="D27">
        <v>24</v>
      </c>
    </row>
    <row r="28" spans="1:4" ht="19.5" x14ac:dyDescent="0.3">
      <c r="A28" s="39" t="s">
        <v>42</v>
      </c>
      <c r="B28" s="40">
        <v>22</v>
      </c>
      <c r="C28">
        <v>0</v>
      </c>
      <c r="D28">
        <v>25</v>
      </c>
    </row>
    <row r="29" spans="1:4" ht="19.5" x14ac:dyDescent="0.3">
      <c r="A29" s="39" t="s">
        <v>29</v>
      </c>
      <c r="B29" s="40">
        <v>22</v>
      </c>
      <c r="C29">
        <v>0</v>
      </c>
      <c r="D29">
        <v>26</v>
      </c>
    </row>
    <row r="30" spans="1:4" ht="19.5" x14ac:dyDescent="0.3">
      <c r="A30" s="39" t="s">
        <v>24</v>
      </c>
      <c r="B30" s="40">
        <v>27</v>
      </c>
      <c r="C30">
        <v>0</v>
      </c>
      <c r="D30">
        <v>27</v>
      </c>
    </row>
    <row r="31" spans="1:4" ht="19.5" x14ac:dyDescent="0.3">
      <c r="A31" s="39"/>
      <c r="B31" s="40"/>
      <c r="C31">
        <v>0</v>
      </c>
    </row>
    <row r="32" spans="1:4" ht="19.5" x14ac:dyDescent="0.3">
      <c r="A32" s="39"/>
      <c r="B32" s="40"/>
      <c r="C32">
        <v>0</v>
      </c>
    </row>
    <row r="33" spans="1:3" ht="19.5" x14ac:dyDescent="0.3">
      <c r="A33" s="39"/>
      <c r="B33" s="40"/>
      <c r="C33">
        <v>0</v>
      </c>
    </row>
    <row r="34" spans="1:3" ht="19.5" x14ac:dyDescent="0.3">
      <c r="A34" s="39"/>
      <c r="B34" s="40"/>
      <c r="C3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34"/>
  <sheetViews>
    <sheetView topLeftCell="A19" workbookViewId="0">
      <selection activeCell="C4" sqref="C4"/>
    </sheetView>
  </sheetViews>
  <sheetFormatPr defaultRowHeight="15" x14ac:dyDescent="0.25"/>
  <cols>
    <col min="1" max="1" width="27.25" bestFit="1" customWidth="1"/>
    <col min="2" max="2" width="4.125" bestFit="1" customWidth="1"/>
  </cols>
  <sheetData>
    <row r="4" spans="1:3" ht="19.5" x14ac:dyDescent="0.3">
      <c r="A4" s="39" t="s">
        <v>12</v>
      </c>
      <c r="B4" s="40">
        <v>1</v>
      </c>
      <c r="C4">
        <f>VLOOKUP(B4,Points!A:D,4,FALSE)</f>
        <v>30</v>
      </c>
    </row>
    <row r="5" spans="1:3" ht="19.5" x14ac:dyDescent="0.3">
      <c r="A5" s="39" t="s">
        <v>1</v>
      </c>
      <c r="B5" s="41">
        <v>2</v>
      </c>
      <c r="C5">
        <f>VLOOKUP(B5,Points!A:D,4,FALSE)</f>
        <v>27</v>
      </c>
    </row>
    <row r="6" spans="1:3" ht="19.5" x14ac:dyDescent="0.3">
      <c r="A6" s="39" t="s">
        <v>0</v>
      </c>
      <c r="B6" s="40">
        <v>3</v>
      </c>
      <c r="C6">
        <f>VLOOKUP(B6,Points!A:D,4,FALSE)</f>
        <v>24</v>
      </c>
    </row>
    <row r="7" spans="1:3" ht="19.5" x14ac:dyDescent="0.3">
      <c r="A7" s="39" t="s">
        <v>4</v>
      </c>
      <c r="B7" s="40">
        <v>4</v>
      </c>
      <c r="C7">
        <f>VLOOKUP(B7,Points!A:D,4,FALSE)</f>
        <v>21</v>
      </c>
    </row>
    <row r="8" spans="1:3" ht="19.5" x14ac:dyDescent="0.3">
      <c r="A8" s="39" t="s">
        <v>19</v>
      </c>
      <c r="B8" s="40">
        <v>5</v>
      </c>
      <c r="C8">
        <f>VLOOKUP(B8,Points!A:D,4,FALSE)</f>
        <v>18</v>
      </c>
    </row>
    <row r="9" spans="1:3" ht="19.5" x14ac:dyDescent="0.3">
      <c r="A9" s="39" t="s">
        <v>29</v>
      </c>
      <c r="B9" s="40">
        <v>6</v>
      </c>
      <c r="C9">
        <f>VLOOKUP(B9,Points!A:D,4,FALSE)</f>
        <v>15</v>
      </c>
    </row>
    <row r="10" spans="1:3" ht="19.5" x14ac:dyDescent="0.3">
      <c r="A10" s="39" t="s">
        <v>23</v>
      </c>
      <c r="B10" s="40">
        <v>7</v>
      </c>
      <c r="C10">
        <f>VLOOKUP(B10,Points!A:D,4,FALSE)</f>
        <v>14</v>
      </c>
    </row>
    <row r="11" spans="1:3" ht="19.5" x14ac:dyDescent="0.3">
      <c r="A11" s="39" t="s">
        <v>26</v>
      </c>
      <c r="B11" s="40">
        <v>8</v>
      </c>
      <c r="C11">
        <f>VLOOKUP(B11,Points!A:D,4,FALSE)</f>
        <v>13</v>
      </c>
    </row>
    <row r="12" spans="1:3" ht="19.5" x14ac:dyDescent="0.3">
      <c r="A12" s="39" t="s">
        <v>6</v>
      </c>
      <c r="B12" s="40">
        <v>9</v>
      </c>
      <c r="C12">
        <f>VLOOKUP(B12,Points!A:D,4,FALSE)</f>
        <v>12</v>
      </c>
    </row>
    <row r="13" spans="1:3" ht="19.5" x14ac:dyDescent="0.3">
      <c r="A13" s="39" t="s">
        <v>37</v>
      </c>
      <c r="B13" s="40">
        <v>10</v>
      </c>
      <c r="C13">
        <f>VLOOKUP(B13,Points!A:D,4,FALSE)</f>
        <v>11</v>
      </c>
    </row>
    <row r="14" spans="1:3" ht="19.5" x14ac:dyDescent="0.3">
      <c r="A14" s="39" t="s">
        <v>9</v>
      </c>
      <c r="B14" s="40">
        <v>11</v>
      </c>
      <c r="C14">
        <f>VLOOKUP(B14,Points!A:D,4,FALSE)</f>
        <v>10</v>
      </c>
    </row>
    <row r="15" spans="1:3" ht="19.5" x14ac:dyDescent="0.3">
      <c r="A15" s="39" t="s">
        <v>16</v>
      </c>
      <c r="B15" s="40">
        <v>12</v>
      </c>
      <c r="C15">
        <f>VLOOKUP(B15,Points!A:D,4,FALSE)</f>
        <v>9</v>
      </c>
    </row>
    <row r="16" spans="1:3" ht="19.5" x14ac:dyDescent="0.3">
      <c r="A16" s="39" t="s">
        <v>10</v>
      </c>
      <c r="B16" s="40">
        <v>13</v>
      </c>
      <c r="C16">
        <f>VLOOKUP(B16,Points!A:D,4,FALSE)</f>
        <v>8</v>
      </c>
    </row>
    <row r="17" spans="1:3" ht="19.5" x14ac:dyDescent="0.3">
      <c r="A17" s="39" t="s">
        <v>27</v>
      </c>
      <c r="B17" s="40">
        <v>14</v>
      </c>
      <c r="C17">
        <f>VLOOKUP(B17,Points!A:D,4,FALSE)</f>
        <v>7</v>
      </c>
    </row>
    <row r="18" spans="1:3" ht="19.5" x14ac:dyDescent="0.3">
      <c r="A18" s="39" t="s">
        <v>11</v>
      </c>
      <c r="B18" s="40">
        <v>14</v>
      </c>
      <c r="C18">
        <f>VLOOKUP(B18,Points!A:D,4,FALSE)</f>
        <v>7</v>
      </c>
    </row>
    <row r="19" spans="1:3" ht="19.5" x14ac:dyDescent="0.3">
      <c r="A19" s="39" t="s">
        <v>28</v>
      </c>
      <c r="B19" s="40">
        <v>14</v>
      </c>
      <c r="C19">
        <f>VLOOKUP(B19,Points!A:D,4,FALSE)</f>
        <v>7</v>
      </c>
    </row>
    <row r="20" spans="1:3" ht="19.5" x14ac:dyDescent="0.3">
      <c r="A20" s="39" t="s">
        <v>21</v>
      </c>
      <c r="B20" s="40">
        <v>14</v>
      </c>
      <c r="C20">
        <f>VLOOKUP(B20,Points!A:D,4,FALSE)</f>
        <v>7</v>
      </c>
    </row>
    <row r="21" spans="1:3" ht="19.5" x14ac:dyDescent="0.3">
      <c r="A21" s="39" t="s">
        <v>59</v>
      </c>
      <c r="B21" s="40">
        <v>14</v>
      </c>
      <c r="C21">
        <f>VLOOKUP(B21,Points!A:D,4,FALSE)</f>
        <v>7</v>
      </c>
    </row>
    <row r="22" spans="1:3" ht="19.5" x14ac:dyDescent="0.3">
      <c r="A22" s="39" t="s">
        <v>36</v>
      </c>
      <c r="B22" s="40">
        <v>19</v>
      </c>
      <c r="C22">
        <f>VLOOKUP(B22,Points!A:D,4,FALSE)</f>
        <v>2</v>
      </c>
    </row>
    <row r="23" spans="1:3" ht="19.5" x14ac:dyDescent="0.3">
      <c r="A23" s="39" t="s">
        <v>24</v>
      </c>
      <c r="B23" s="40">
        <v>19</v>
      </c>
      <c r="C23">
        <f>VLOOKUP(B23,Points!A:D,4,FALSE)</f>
        <v>2</v>
      </c>
    </row>
    <row r="24" spans="1:3" ht="19.5" x14ac:dyDescent="0.3">
      <c r="A24" s="39" t="s">
        <v>56</v>
      </c>
      <c r="B24" s="40">
        <v>19</v>
      </c>
      <c r="C24">
        <f>VLOOKUP(B24,Points!A:D,4,FALSE)</f>
        <v>2</v>
      </c>
    </row>
    <row r="25" spans="1:3" ht="19.5" x14ac:dyDescent="0.3">
      <c r="A25" s="39" t="s">
        <v>2</v>
      </c>
      <c r="B25" s="40">
        <v>19</v>
      </c>
      <c r="C25">
        <f>VLOOKUP(B25,Points!A:D,4,FALSE)</f>
        <v>2</v>
      </c>
    </row>
    <row r="26" spans="1:3" ht="19.5" x14ac:dyDescent="0.3">
      <c r="A26" s="39" t="s">
        <v>41</v>
      </c>
      <c r="B26" s="40">
        <v>19</v>
      </c>
      <c r="C26">
        <f>VLOOKUP(B26,Points!A:D,4,FALSE)</f>
        <v>2</v>
      </c>
    </row>
    <row r="27" spans="1:3" ht="19.5" x14ac:dyDescent="0.3">
      <c r="A27" t="s">
        <v>3</v>
      </c>
      <c r="B27" s="40">
        <v>24</v>
      </c>
      <c r="C27">
        <v>0</v>
      </c>
    </row>
    <row r="28" spans="1:3" ht="19.5" x14ac:dyDescent="0.3">
      <c r="A28" s="39" t="s">
        <v>42</v>
      </c>
      <c r="B28" s="40">
        <v>24</v>
      </c>
      <c r="C28">
        <v>0</v>
      </c>
    </row>
    <row r="29" spans="1:3" ht="19.5" x14ac:dyDescent="0.3">
      <c r="A29" s="39" t="s">
        <v>18</v>
      </c>
      <c r="B29" s="40">
        <v>24</v>
      </c>
      <c r="C29">
        <v>0</v>
      </c>
    </row>
    <row r="30" spans="1:3" ht="19.5" x14ac:dyDescent="0.3">
      <c r="A30" s="39" t="s">
        <v>20</v>
      </c>
      <c r="B30" s="40">
        <v>24</v>
      </c>
      <c r="C30">
        <v>0</v>
      </c>
    </row>
    <row r="31" spans="1:3" ht="19.5" x14ac:dyDescent="0.3">
      <c r="A31" s="39" t="s">
        <v>13</v>
      </c>
      <c r="B31" s="40">
        <v>24</v>
      </c>
      <c r="C31">
        <v>0</v>
      </c>
    </row>
    <row r="32" spans="1:3" ht="19.5" x14ac:dyDescent="0.3">
      <c r="A32" s="39" t="s">
        <v>14</v>
      </c>
      <c r="B32" s="40">
        <v>29</v>
      </c>
      <c r="C32">
        <v>0</v>
      </c>
    </row>
    <row r="33" spans="1:3" ht="19.5" x14ac:dyDescent="0.3">
      <c r="A33" s="39" t="s">
        <v>43</v>
      </c>
      <c r="B33" s="40">
        <v>29</v>
      </c>
      <c r="C33">
        <v>0</v>
      </c>
    </row>
    <row r="34" spans="1:3" ht="19.5" x14ac:dyDescent="0.3">
      <c r="A34" s="39" t="s">
        <v>57</v>
      </c>
      <c r="B34" s="40">
        <v>29</v>
      </c>
      <c r="C3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15" workbookViewId="0">
      <selection activeCell="A29" sqref="A29:XFD29"/>
    </sheetView>
  </sheetViews>
  <sheetFormatPr defaultRowHeight="15" x14ac:dyDescent="0.25"/>
  <cols>
    <col min="1" max="1" width="27.25" bestFit="1" customWidth="1"/>
    <col min="2" max="2" width="12.125" customWidth="1"/>
  </cols>
  <sheetData>
    <row r="1" spans="1:3" ht="19.5" x14ac:dyDescent="0.3">
      <c r="A1" s="42" t="s">
        <v>0</v>
      </c>
      <c r="B1" s="40">
        <v>1</v>
      </c>
      <c r="C1">
        <f>VLOOKUP(B1,Points!A:D,4,FALSE)</f>
        <v>30</v>
      </c>
    </row>
    <row r="2" spans="1:3" ht="19.5" x14ac:dyDescent="0.3">
      <c r="A2" s="42" t="s">
        <v>4</v>
      </c>
      <c r="B2" s="41">
        <v>2</v>
      </c>
      <c r="C2">
        <f>VLOOKUP(B2,Points!A:D,4,FALSE)</f>
        <v>27</v>
      </c>
    </row>
    <row r="3" spans="1:3" ht="19.5" x14ac:dyDescent="0.3">
      <c r="A3" s="42" t="s">
        <v>21</v>
      </c>
      <c r="B3" s="40">
        <v>3</v>
      </c>
      <c r="C3">
        <f>VLOOKUP(B3,Points!A:D,4,FALSE)</f>
        <v>24</v>
      </c>
    </row>
    <row r="4" spans="1:3" ht="19.5" x14ac:dyDescent="0.3">
      <c r="A4" s="42" t="s">
        <v>12</v>
      </c>
      <c r="B4" s="40">
        <v>4</v>
      </c>
      <c r="C4">
        <f>VLOOKUP(B4,Points!A:D,4,FALSE)</f>
        <v>21</v>
      </c>
    </row>
    <row r="5" spans="1:3" ht="19.5" x14ac:dyDescent="0.3">
      <c r="A5" s="42" t="s">
        <v>16</v>
      </c>
      <c r="B5" s="40">
        <v>5</v>
      </c>
      <c r="C5">
        <f>VLOOKUP(B5,Points!A:D,4,FALSE)</f>
        <v>18</v>
      </c>
    </row>
    <row r="6" spans="1:3" ht="19.5" x14ac:dyDescent="0.3">
      <c r="A6" s="42" t="s">
        <v>10</v>
      </c>
      <c r="B6" s="40">
        <v>6</v>
      </c>
      <c r="C6">
        <f>VLOOKUP(B6,Points!A:D,4,FALSE)</f>
        <v>15</v>
      </c>
    </row>
    <row r="7" spans="1:3" ht="19.5" x14ac:dyDescent="0.3">
      <c r="A7" s="42" t="s">
        <v>19</v>
      </c>
      <c r="B7" s="40">
        <v>7</v>
      </c>
      <c r="C7">
        <f>VLOOKUP(B7,Points!A:D,4,FALSE)</f>
        <v>14</v>
      </c>
    </row>
    <row r="8" spans="1:3" ht="19.5" x14ac:dyDescent="0.3">
      <c r="A8" s="42" t="s">
        <v>20</v>
      </c>
      <c r="B8" s="40">
        <v>8</v>
      </c>
      <c r="C8">
        <f>VLOOKUP(B8,Points!A:D,4,FALSE)</f>
        <v>13</v>
      </c>
    </row>
    <row r="9" spans="1:3" ht="19.5" x14ac:dyDescent="0.3">
      <c r="A9" s="39" t="s">
        <v>28</v>
      </c>
      <c r="B9" s="40">
        <v>9</v>
      </c>
      <c r="C9">
        <f>VLOOKUP(B9,Points!A:D,4,FALSE)</f>
        <v>12</v>
      </c>
    </row>
    <row r="10" spans="1:3" ht="19.5" x14ac:dyDescent="0.3">
      <c r="A10" s="39" t="s">
        <v>8</v>
      </c>
      <c r="B10" s="40">
        <v>10</v>
      </c>
      <c r="C10">
        <f>VLOOKUP(B10,Points!A:D,4,FALSE)</f>
        <v>11</v>
      </c>
    </row>
    <row r="11" spans="1:3" ht="19.5" x14ac:dyDescent="0.3">
      <c r="A11" s="39" t="s">
        <v>9</v>
      </c>
      <c r="B11" s="40">
        <v>10</v>
      </c>
      <c r="C11">
        <f>VLOOKUP(B11,Points!A:D,4,FALSE)</f>
        <v>11</v>
      </c>
    </row>
    <row r="12" spans="1:3" ht="19.5" x14ac:dyDescent="0.3">
      <c r="A12" s="39" t="s">
        <v>11</v>
      </c>
      <c r="B12" s="40">
        <v>10</v>
      </c>
      <c r="C12">
        <f>VLOOKUP(B12,Points!A:D,4,FALSE)</f>
        <v>11</v>
      </c>
    </row>
    <row r="13" spans="1:3" ht="19.5" x14ac:dyDescent="0.3">
      <c r="A13" s="39" t="s">
        <v>27</v>
      </c>
      <c r="B13" s="40">
        <v>10</v>
      </c>
      <c r="C13">
        <f>VLOOKUP(B13,Points!A:D,4,FALSE)</f>
        <v>11</v>
      </c>
    </row>
    <row r="14" spans="1:3" ht="19.5" x14ac:dyDescent="0.3">
      <c r="A14" s="39" t="s">
        <v>37</v>
      </c>
      <c r="B14" s="40">
        <v>10</v>
      </c>
      <c r="C14">
        <f>VLOOKUP(B14,Points!A:D,4,FALSE)</f>
        <v>11</v>
      </c>
    </row>
    <row r="15" spans="1:3" ht="19.5" x14ac:dyDescent="0.3">
      <c r="A15" s="39" t="s">
        <v>1</v>
      </c>
      <c r="B15" s="40">
        <v>15</v>
      </c>
      <c r="C15">
        <f>VLOOKUP(B15,Points!A:D,4,FALSE)</f>
        <v>6</v>
      </c>
    </row>
    <row r="16" spans="1:3" ht="19.5" x14ac:dyDescent="0.3">
      <c r="A16" s="39" t="s">
        <v>2</v>
      </c>
      <c r="B16" s="40">
        <v>15</v>
      </c>
      <c r="C16">
        <f>VLOOKUP(B16,Points!A:D,4,FALSE)</f>
        <v>6</v>
      </c>
    </row>
    <row r="17" spans="1:3" ht="19.5" x14ac:dyDescent="0.3">
      <c r="A17" s="39" t="s">
        <v>56</v>
      </c>
      <c r="B17" s="40">
        <v>15</v>
      </c>
      <c r="C17">
        <f>VLOOKUP(B17,Points!A:D,4,FALSE)</f>
        <v>6</v>
      </c>
    </row>
    <row r="18" spans="1:3" ht="19.5" x14ac:dyDescent="0.3">
      <c r="A18" s="39" t="s">
        <v>24</v>
      </c>
      <c r="B18" s="40">
        <v>15</v>
      </c>
      <c r="C18">
        <f>VLOOKUP(B18,Points!A:D,4,FALSE)</f>
        <v>6</v>
      </c>
    </row>
    <row r="19" spans="1:3" ht="19.5" x14ac:dyDescent="0.3">
      <c r="A19" s="39" t="s">
        <v>36</v>
      </c>
      <c r="B19" s="40">
        <v>15</v>
      </c>
      <c r="C19">
        <f>VLOOKUP(B19,Points!A:D,4,FALSE)</f>
        <v>6</v>
      </c>
    </row>
    <row r="20" spans="1:3" ht="19.5" x14ac:dyDescent="0.3">
      <c r="A20" s="39" t="s">
        <v>58</v>
      </c>
      <c r="B20" s="40">
        <v>15</v>
      </c>
      <c r="C20">
        <f>VLOOKUP(B20,Points!A:D,4,FALSE)</f>
        <v>6</v>
      </c>
    </row>
    <row r="21" spans="1:3" ht="19.5" x14ac:dyDescent="0.3">
      <c r="A21" s="39" t="s">
        <v>41</v>
      </c>
      <c r="B21" s="40">
        <v>15</v>
      </c>
      <c r="C21">
        <f>VLOOKUP(B21,Points!A:D,4,FALSE)</f>
        <v>6</v>
      </c>
    </row>
    <row r="22" spans="1:3" ht="19.5" x14ac:dyDescent="0.3">
      <c r="A22" s="39" t="s">
        <v>13</v>
      </c>
      <c r="B22" s="40">
        <v>22</v>
      </c>
      <c r="C22">
        <v>0</v>
      </c>
    </row>
    <row r="23" spans="1:3" ht="19.5" x14ac:dyDescent="0.3">
      <c r="A23" s="39" t="s">
        <v>14</v>
      </c>
      <c r="B23" s="40">
        <v>22</v>
      </c>
      <c r="C23">
        <v>0</v>
      </c>
    </row>
    <row r="24" spans="1:3" ht="19.5" x14ac:dyDescent="0.3">
      <c r="A24" s="39" t="s">
        <v>18</v>
      </c>
      <c r="B24" s="40">
        <v>22</v>
      </c>
      <c r="C24">
        <v>0</v>
      </c>
    </row>
    <row r="25" spans="1:3" ht="19.5" x14ac:dyDescent="0.3">
      <c r="A25" s="39" t="s">
        <v>23</v>
      </c>
      <c r="B25" s="40">
        <v>22</v>
      </c>
      <c r="C25">
        <v>0</v>
      </c>
    </row>
    <row r="26" spans="1:3" ht="19.5" x14ac:dyDescent="0.3">
      <c r="A26" s="39" t="s">
        <v>29</v>
      </c>
      <c r="B26" s="40">
        <v>22</v>
      </c>
      <c r="C26">
        <v>0</v>
      </c>
    </row>
    <row r="27" spans="1:3" ht="19.5" x14ac:dyDescent="0.3">
      <c r="A27" s="39" t="s">
        <v>42</v>
      </c>
      <c r="B27" s="40">
        <v>22</v>
      </c>
      <c r="C27">
        <v>0</v>
      </c>
    </row>
    <row r="28" spans="1:3" ht="19.5" x14ac:dyDescent="0.3">
      <c r="A28" s="39" t="s">
        <v>26</v>
      </c>
      <c r="B28" s="40">
        <v>28</v>
      </c>
      <c r="C28">
        <v>0</v>
      </c>
    </row>
    <row r="29" spans="1:3" ht="19.5" x14ac:dyDescent="0.3">
      <c r="A29" s="39" t="s">
        <v>43</v>
      </c>
      <c r="B29" s="40">
        <v>29</v>
      </c>
      <c r="C29">
        <v>0</v>
      </c>
    </row>
    <row r="30" spans="1:3" ht="19.5" x14ac:dyDescent="0.3">
      <c r="A30" s="39" t="s">
        <v>6</v>
      </c>
      <c r="B30" s="40">
        <v>30</v>
      </c>
      <c r="C30">
        <v>0</v>
      </c>
    </row>
    <row r="31" spans="1:3" ht="19.5" x14ac:dyDescent="0.3">
      <c r="A31" s="39" t="s">
        <v>3</v>
      </c>
      <c r="B31" s="40">
        <v>30</v>
      </c>
      <c r="C31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6"/>
  <sheetViews>
    <sheetView topLeftCell="A7" workbookViewId="0">
      <selection activeCell="A16" sqref="A16:XFD16"/>
    </sheetView>
  </sheetViews>
  <sheetFormatPr defaultRowHeight="15" x14ac:dyDescent="0.25"/>
  <cols>
    <col min="1" max="1" width="19.75" bestFit="1" customWidth="1"/>
    <col min="2" max="2" width="19.75" customWidth="1"/>
  </cols>
  <sheetData>
    <row r="3" spans="1:3" ht="19.5" x14ac:dyDescent="0.3">
      <c r="A3" t="s">
        <v>0</v>
      </c>
      <c r="B3" s="40">
        <v>1</v>
      </c>
      <c r="C3">
        <v>30</v>
      </c>
    </row>
    <row r="4" spans="1:3" ht="19.5" x14ac:dyDescent="0.3">
      <c r="A4" t="s">
        <v>1</v>
      </c>
      <c r="B4" s="41">
        <v>2</v>
      </c>
      <c r="C4">
        <v>27</v>
      </c>
    </row>
    <row r="5" spans="1:3" ht="19.5" x14ac:dyDescent="0.3">
      <c r="A5" t="s">
        <v>2</v>
      </c>
      <c r="B5" s="40">
        <v>3</v>
      </c>
      <c r="C5">
        <v>24</v>
      </c>
    </row>
    <row r="6" spans="1:3" ht="19.5" x14ac:dyDescent="0.3">
      <c r="A6" t="s">
        <v>3</v>
      </c>
      <c r="B6" s="40">
        <v>4</v>
      </c>
      <c r="C6">
        <v>21</v>
      </c>
    </row>
    <row r="7" spans="1:3" ht="19.5" x14ac:dyDescent="0.3">
      <c r="A7" t="s">
        <v>4</v>
      </c>
      <c r="B7" s="40">
        <v>5</v>
      </c>
      <c r="C7">
        <v>18</v>
      </c>
    </row>
    <row r="8" spans="1:3" ht="19.5" x14ac:dyDescent="0.3">
      <c r="A8" t="s">
        <v>5</v>
      </c>
      <c r="B8" s="40">
        <v>6</v>
      </c>
      <c r="C8">
        <v>15</v>
      </c>
    </row>
    <row r="9" spans="1:3" ht="19.5" x14ac:dyDescent="0.3">
      <c r="A9" t="s">
        <v>6</v>
      </c>
      <c r="B9" s="40">
        <v>7</v>
      </c>
      <c r="C9">
        <v>14</v>
      </c>
    </row>
    <row r="10" spans="1:3" ht="19.5" x14ac:dyDescent="0.3">
      <c r="A10" t="s">
        <v>8</v>
      </c>
      <c r="B10" s="40">
        <v>8</v>
      </c>
      <c r="C10">
        <v>13</v>
      </c>
    </row>
    <row r="11" spans="1:3" ht="19.5" x14ac:dyDescent="0.3">
      <c r="A11" t="s">
        <v>9</v>
      </c>
      <c r="B11" s="40">
        <v>9</v>
      </c>
      <c r="C11">
        <v>12</v>
      </c>
    </row>
    <row r="12" spans="1:3" ht="19.5" x14ac:dyDescent="0.3">
      <c r="A12" t="s">
        <v>10</v>
      </c>
      <c r="B12" s="40">
        <v>10</v>
      </c>
      <c r="C12">
        <v>11</v>
      </c>
    </row>
    <row r="13" spans="1:3" ht="19.5" x14ac:dyDescent="0.3">
      <c r="A13" t="s">
        <v>11</v>
      </c>
      <c r="B13" s="40">
        <v>11</v>
      </c>
      <c r="C13">
        <v>10</v>
      </c>
    </row>
    <row r="14" spans="1:3" ht="19.5" x14ac:dyDescent="0.3">
      <c r="A14" t="s">
        <v>12</v>
      </c>
      <c r="B14" s="40">
        <v>12</v>
      </c>
      <c r="C14">
        <v>9</v>
      </c>
    </row>
    <row r="15" spans="1:3" ht="19.5" x14ac:dyDescent="0.3">
      <c r="A15" t="s">
        <v>13</v>
      </c>
      <c r="B15" s="40">
        <v>13</v>
      </c>
      <c r="C15">
        <v>8</v>
      </c>
    </row>
    <row r="16" spans="1:3" ht="19.5" x14ac:dyDescent="0.3">
      <c r="A16" t="s">
        <v>14</v>
      </c>
      <c r="B16" s="40">
        <v>14</v>
      </c>
      <c r="C16">
        <v>7</v>
      </c>
    </row>
    <row r="17" spans="1:3" ht="19.5" x14ac:dyDescent="0.3">
      <c r="A17" t="s">
        <v>16</v>
      </c>
      <c r="B17" s="40">
        <v>15</v>
      </c>
      <c r="C17">
        <v>6</v>
      </c>
    </row>
    <row r="18" spans="1:3" ht="19.5" x14ac:dyDescent="0.3">
      <c r="A18" t="s">
        <v>18</v>
      </c>
      <c r="B18" s="40">
        <v>16</v>
      </c>
      <c r="C18">
        <v>5</v>
      </c>
    </row>
    <row r="19" spans="1:3" ht="19.5" x14ac:dyDescent="0.3">
      <c r="A19" t="s">
        <v>19</v>
      </c>
      <c r="B19" s="40">
        <v>17</v>
      </c>
      <c r="C19">
        <v>4</v>
      </c>
    </row>
    <row r="20" spans="1:3" ht="19.5" x14ac:dyDescent="0.3">
      <c r="A20" t="s">
        <v>20</v>
      </c>
      <c r="B20" s="40">
        <v>18</v>
      </c>
      <c r="C20">
        <v>3</v>
      </c>
    </row>
    <row r="21" spans="1:3" ht="19.5" x14ac:dyDescent="0.3">
      <c r="A21" t="s">
        <v>21</v>
      </c>
      <c r="B21" s="40">
        <v>19</v>
      </c>
      <c r="C21">
        <v>2</v>
      </c>
    </row>
    <row r="22" spans="1:3" ht="19.5" x14ac:dyDescent="0.3">
      <c r="A22" t="s">
        <v>22</v>
      </c>
      <c r="B22" s="40">
        <v>20</v>
      </c>
      <c r="C22">
        <v>1</v>
      </c>
    </row>
    <row r="23" spans="1:3" ht="19.5" x14ac:dyDescent="0.3">
      <c r="A23" t="s">
        <v>37</v>
      </c>
      <c r="B23" s="40">
        <v>21</v>
      </c>
      <c r="C23">
        <v>0</v>
      </c>
    </row>
    <row r="24" spans="1:3" ht="19.5" x14ac:dyDescent="0.3">
      <c r="A24" t="s">
        <v>28</v>
      </c>
      <c r="B24" s="40">
        <v>22</v>
      </c>
      <c r="C24">
        <v>0</v>
      </c>
    </row>
    <row r="25" spans="1:3" ht="19.5" x14ac:dyDescent="0.3">
      <c r="A25" t="s">
        <v>29</v>
      </c>
      <c r="B25" s="40">
        <v>23</v>
      </c>
      <c r="C25">
        <v>0</v>
      </c>
    </row>
    <row r="26" spans="1:3" ht="19.5" x14ac:dyDescent="0.3">
      <c r="A26" t="s">
        <v>23</v>
      </c>
      <c r="B26" s="40">
        <v>24</v>
      </c>
      <c r="C26">
        <v>0</v>
      </c>
    </row>
    <row r="27" spans="1:3" ht="19.5" x14ac:dyDescent="0.3">
      <c r="A27" t="s">
        <v>26</v>
      </c>
      <c r="B27" s="40">
        <v>25</v>
      </c>
      <c r="C27">
        <v>0</v>
      </c>
    </row>
    <row r="28" spans="1:3" ht="19.5" x14ac:dyDescent="0.3">
      <c r="A28" t="s">
        <v>27</v>
      </c>
      <c r="B28" s="40">
        <v>26</v>
      </c>
      <c r="C28">
        <v>0</v>
      </c>
    </row>
    <row r="29" spans="1:3" ht="19.5" x14ac:dyDescent="0.3">
      <c r="A29" t="s">
        <v>24</v>
      </c>
      <c r="B29" s="40">
        <v>27</v>
      </c>
      <c r="C29">
        <v>0</v>
      </c>
    </row>
    <row r="30" spans="1:3" ht="19.5" x14ac:dyDescent="0.3">
      <c r="A30" t="s">
        <v>36</v>
      </c>
      <c r="B30" s="40">
        <v>28</v>
      </c>
      <c r="C30">
        <v>0</v>
      </c>
    </row>
    <row r="31" spans="1:3" ht="19.5" x14ac:dyDescent="0.3">
      <c r="A31" t="s">
        <v>25</v>
      </c>
      <c r="B31" s="40">
        <v>29</v>
      </c>
      <c r="C31">
        <v>0</v>
      </c>
    </row>
    <row r="32" spans="1:3" ht="19.5" x14ac:dyDescent="0.3">
      <c r="A32" t="s">
        <v>33</v>
      </c>
      <c r="B32" s="40">
        <v>30</v>
      </c>
      <c r="C32">
        <v>0</v>
      </c>
    </row>
    <row r="33" spans="1:3" ht="19.5" x14ac:dyDescent="0.3">
      <c r="A33" t="s">
        <v>38</v>
      </c>
      <c r="B33" s="40">
        <v>31</v>
      </c>
      <c r="C33">
        <v>0</v>
      </c>
    </row>
    <row r="34" spans="1:3" x14ac:dyDescent="0.25">
      <c r="A34" t="s">
        <v>41</v>
      </c>
    </row>
    <row r="35" spans="1:3" x14ac:dyDescent="0.25">
      <c r="A35" t="s">
        <v>42</v>
      </c>
    </row>
    <row r="36" spans="1:3" x14ac:dyDescent="0.25">
      <c r="A36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Points</vt:lpstr>
      <vt:lpstr>PRO</vt:lpstr>
      <vt:lpstr>STREET MODIFIED</vt:lpstr>
      <vt:lpstr>STREET</vt:lpstr>
      <vt:lpstr>DRIFT 5</vt:lpstr>
      <vt:lpstr>DRIFT 4</vt:lpstr>
      <vt:lpstr>drift 3</vt:lpstr>
      <vt:lpstr>Drift 2</vt:lpstr>
      <vt:lpstr>drift 1</vt:lpstr>
      <vt:lpstr>PRO!Print_Area</vt:lpstr>
      <vt:lpstr>STREET!Print_Area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 Ghanem</dc:creator>
  <cp:lastModifiedBy>Elie Ghanem</cp:lastModifiedBy>
  <cp:lastPrinted>2018-07-30T07:11:47Z</cp:lastPrinted>
  <dcterms:created xsi:type="dcterms:W3CDTF">2018-06-13T09:24:52Z</dcterms:created>
  <dcterms:modified xsi:type="dcterms:W3CDTF">2018-09-10T07:44:17Z</dcterms:modified>
</cp:coreProperties>
</file>